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Y9686\A_SerPros\Agent - Dossiers\19354046 - AM008939 - Main oeuvre travaux construction\DAP\01- Renseignements et FS ou Formulaire\"/>
    </mc:Choice>
  </mc:AlternateContent>
  <xr:revisionPtr revIDLastSave="0" documentId="13_ncr:1_{276E20E2-4F45-43D4-9831-F33C74C96423}" xr6:coauthVersionLast="47" xr6:coauthVersionMax="47" xr10:uidLastSave="{00000000-0000-0000-0000-000000000000}"/>
  <bookViews>
    <workbookView xWindow="-28920" yWindow="1560" windowWidth="29040" windowHeight="15840" tabRatio="715" firstSheet="1" activeTab="1" xr2:uid="{000F3599-85F9-4AEC-817B-D04B9DCA0406}"/>
  </bookViews>
  <sheets>
    <sheet name="Sources SAP" sheetId="5" state="hidden" r:id="rId1"/>
    <sheet name="FS Globale" sheetId="8" r:id="rId2"/>
    <sheet name="Poste10" sheetId="9" r:id="rId3"/>
    <sheet name="Poste 20" sheetId="10" r:id="rId4"/>
    <sheet name="Poste 30" sheetId="11" r:id="rId5"/>
    <sheet name="Poste 40" sheetId="12" r:id="rId6"/>
    <sheet name="Poste 50" sheetId="13" r:id="rId7"/>
    <sheet name="Qualifications TRAVAUX APO " sheetId="1" r:id="rId8"/>
    <sheet name="Liste des Sous-traitants" sheetId="7" r:id="rId9"/>
  </sheets>
  <externalReferences>
    <externalReference r:id="rId10"/>
    <externalReference r:id="rId11"/>
    <externalReference r:id="rId12"/>
    <externalReference r:id="rId13"/>
  </externalReferences>
  <definedNames>
    <definedName name="danger" localSheetId="1">'[1]SST-Liste des facteurs'!$A$3:$A$44</definedName>
    <definedName name="danger" localSheetId="2">'[1]SST-Liste des facteurs'!$A$3:$A$44</definedName>
    <definedName name="Danger">#REF!</definedName>
    <definedName name="Dangers" localSheetId="1">'[2]SST-Liste des facteurs'!$A$3:$A$44</definedName>
    <definedName name="Dangers" localSheetId="2">'[2]SST-Liste des facteurs'!$A$3:$A$44</definedName>
    <definedName name="Dangers">#REF!</definedName>
    <definedName name="Dangers2">'[1]SST-Liste des facteurs'!$A$3:$A$44</definedName>
    <definedName name="dommage">'[1]SST-Liste des facteurs'!$C$3:$C$37</definedName>
    <definedName name="Dommages" localSheetId="1">'[2]SST-Liste des facteurs'!$C$3:$C$37</definedName>
    <definedName name="Dommages" localSheetId="2">'[2]SST-Liste des facteurs'!$C$3:$C$37</definedName>
    <definedName name="Dommages">#REF!</definedName>
    <definedName name="Dommages_2" localSheetId="1">#REF!</definedName>
    <definedName name="Dommages_2" localSheetId="2">#REF!</definedName>
    <definedName name="Dommages_2">#REF!</definedName>
    <definedName name="Dommages2">'[1]SST-Liste des facteurs'!$C$3:$C$37</definedName>
    <definedName name="Facteur">#REF!</definedName>
    <definedName name="HH">#REF!</definedName>
    <definedName name="_xlnm.Print_Titles" localSheetId="8">'Liste des Sous-traitants'!$1:$2</definedName>
    <definedName name="_xlnm.Print_Titles" localSheetId="7">'Qualifications TRAVAUX APO '!$1:$2</definedName>
    <definedName name="Parametres" localSheetId="1">#REF!</definedName>
    <definedName name="Parametres" localSheetId="2">#REF!</definedName>
    <definedName name="Parametres">#REF!</definedName>
    <definedName name="risque" localSheetId="1">'[1]SST-Liste des facteurs'!$B$3:$B$42</definedName>
    <definedName name="risque" localSheetId="2">'[1]SST-Liste des facteurs'!$B$3:$B$42</definedName>
    <definedName name="Risque">#REF!</definedName>
    <definedName name="Risques" localSheetId="1">'[2]SST-Liste des facteurs'!$B$3:$B$42</definedName>
    <definedName name="Risques" localSheetId="2">'[2]SST-Liste des facteurs'!$B$3:$B$42</definedName>
    <definedName name="Risques">#REF!</definedName>
    <definedName name="Risques2">'[1]SST-Liste des facteurs'!$B$3:$B$42</definedName>
    <definedName name="saisi" localSheetId="1">'[3]FS globale'!$C$17,'[3]FS globale'!$B$15,'[3]FS globale'!$F$14,'[3]FS globale'!$B$14,'[3]FS globale'!$B$13,'[3]FS globale'!$B$12</definedName>
    <definedName name="saisi" localSheetId="2">'[3]FS globale'!$C$17,'[3]FS globale'!$B$15,'[3]FS globale'!$F$14,'[3]FS globale'!$B$14,'[3]FS globale'!$B$13,'[3]FS globale'!$B$12</definedName>
    <definedName name="saisi">#REF!,#REF!,#REF!,#REF!,#REF!,#REF!</definedName>
    <definedName name="saisie" localSheetId="1">'FS Globale'!$C$16,'FS Globale'!$B$14,'FS Globale'!$F$13,'FS Globale'!$B$13,'FS Globale'!$B$12,'FS Globale'!$B$11</definedName>
    <definedName name="saisie" localSheetId="2">#REF!,#REF!,#REF!,#REF!,#REF!,#REF!</definedName>
    <definedName name="saisie">#REF!,#REF!,#REF!,#REF!,#REF!,#REF!</definedName>
    <definedName name="Saisie2">'[4]FS globale'!$C$17,'[4]FS globale'!$B$15,'[4]FS globale'!$F$14,'[4]FS globale'!$B$14,'[4]FS globale'!$B$13,'[4]FS globale'!$B$12</definedName>
    <definedName name="stgfhdtrfgyj">#REF!</definedName>
    <definedName name="_xlnm.Print_Area" localSheetId="1">'FS Globale'!$A$1:$H$27</definedName>
    <definedName name="_xlnm.Print_Area" localSheetId="7">'Qualifications TRAVAUX APO '!$A$1:$I$128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" i="12" l="1"/>
  <c r="K15" i="12" s="1"/>
  <c r="P13" i="12" l="1"/>
  <c r="O13" i="12"/>
  <c r="N13" i="12"/>
  <c r="J15" i="13"/>
  <c r="O13" i="13"/>
  <c r="N13" i="13"/>
  <c r="M13" i="13"/>
  <c r="P13" i="13" s="1"/>
  <c r="J8" i="13"/>
  <c r="Q13" i="12" l="1"/>
  <c r="O13" i="11" l="1"/>
  <c r="N13" i="11"/>
  <c r="M13" i="11"/>
  <c r="P13" i="11" l="1"/>
  <c r="J15" i="11"/>
  <c r="J8" i="11" s="1"/>
  <c r="O16" i="10" l="1"/>
  <c r="N16" i="10"/>
  <c r="M16" i="10"/>
  <c r="I16" i="10"/>
  <c r="J16" i="10" s="1"/>
  <c r="O15" i="10"/>
  <c r="M15" i="10"/>
  <c r="I15" i="10"/>
  <c r="J15" i="10" s="1"/>
  <c r="O14" i="10"/>
  <c r="N14" i="10"/>
  <c r="M14" i="10"/>
  <c r="P14" i="10" s="1"/>
  <c r="I14" i="10"/>
  <c r="J14" i="10" s="1"/>
  <c r="B14" i="10"/>
  <c r="B15" i="10" s="1"/>
  <c r="B16" i="10" s="1"/>
  <c r="O13" i="10"/>
  <c r="N13" i="10"/>
  <c r="M13" i="10"/>
  <c r="I13" i="10"/>
  <c r="J13" i="10" s="1"/>
  <c r="J18" i="10" l="1"/>
  <c r="J8" i="10" s="1"/>
  <c r="P15" i="10"/>
  <c r="P13" i="10"/>
  <c r="P16" i="10"/>
  <c r="I13" i="9" l="1"/>
  <c r="J13" i="9" s="1"/>
  <c r="M13" i="9"/>
  <c r="N13" i="9"/>
  <c r="O13" i="9"/>
  <c r="B14" i="9"/>
  <c r="B15" i="9" s="1"/>
  <c r="B16" i="9" s="1"/>
  <c r="I14" i="9"/>
  <c r="J14" i="9" s="1"/>
  <c r="M14" i="9"/>
  <c r="N14" i="9"/>
  <c r="O14" i="9"/>
  <c r="I15" i="9"/>
  <c r="J15" i="9" s="1"/>
  <c r="M15" i="9"/>
  <c r="P15" i="9" s="1"/>
  <c r="O15" i="9"/>
  <c r="I16" i="9"/>
  <c r="J16" i="9" s="1"/>
  <c r="M16" i="9"/>
  <c r="N16" i="9"/>
  <c r="O16" i="9"/>
  <c r="P14" i="9" l="1"/>
  <c r="P16" i="9"/>
  <c r="P13" i="9"/>
  <c r="J18" i="9"/>
  <c r="J8" i="9" s="1"/>
  <c r="G19" i="8" s="1"/>
</calcChain>
</file>

<file path=xl/sharedStrings.xml><?xml version="1.0" encoding="utf-8"?>
<sst xmlns="http://schemas.openxmlformats.org/spreadsheetml/2006/main" count="258" uniqueCount="96">
  <si>
    <t>1.</t>
  </si>
  <si>
    <t>2.</t>
  </si>
  <si>
    <t>3.</t>
  </si>
  <si>
    <t>Confidentiel une fois rempli</t>
  </si>
  <si>
    <t>Description :</t>
  </si>
  <si>
    <t>Valeur  ($) :</t>
  </si>
  <si>
    <t>Adresse :</t>
  </si>
  <si>
    <t xml:space="preserve"> Réalisé  (%) :</t>
  </si>
  <si>
    <t>Propriétaire (nom) :</t>
  </si>
  <si>
    <t>A.</t>
  </si>
  <si>
    <t>B.</t>
  </si>
  <si>
    <t>C.</t>
  </si>
  <si>
    <t>Nom :</t>
  </si>
  <si>
    <t xml:space="preserve">Poste : </t>
  </si>
  <si>
    <t xml:space="preserve">Années d'expérience : </t>
  </si>
  <si>
    <t>D.</t>
  </si>
  <si>
    <t>E.</t>
  </si>
  <si>
    <t>F.</t>
  </si>
  <si>
    <r>
      <t xml:space="preserve">Genre d'unité (Modèle, dimensions, capacité) :  </t>
    </r>
    <r>
      <rPr>
        <u/>
        <sz val="11"/>
        <color theme="1"/>
        <rFont val="Calibri"/>
        <family val="2"/>
        <scheme val="minor"/>
      </rPr>
      <t xml:space="preserve"> </t>
    </r>
  </si>
  <si>
    <t>Valeur unitaire à l'achat :</t>
  </si>
  <si>
    <t xml:space="preserve">État à l'achat : </t>
  </si>
  <si>
    <t xml:space="preserve">État actuel : </t>
  </si>
  <si>
    <t xml:space="preserve">H.P. : </t>
  </si>
  <si>
    <t xml:space="preserve">  Quantité : </t>
  </si>
  <si>
    <t xml:space="preserve"> Année d'achat :  </t>
  </si>
  <si>
    <t xml:space="preserve"> Année de fabrication :  </t>
  </si>
  <si>
    <t>4.</t>
  </si>
  <si>
    <t>5.</t>
  </si>
  <si>
    <t>Liste de contrats en cours de réalisation par notre entreprise</t>
  </si>
  <si>
    <t>Liste des contrats similaires que notre entreprise a réalisés au cours des cinq dernières années</t>
  </si>
  <si>
    <t>Liste du personnel de maîtrise que nous entendons affecter à l'exécution des travaux donnant son expérience et sa compétence en la matière</t>
  </si>
  <si>
    <t>Description sommaire des dispositions que nous entendons prendre afin de garantir la sécurité, l'hygiène et le bien-être de nos salariés (organisation et personnel)</t>
  </si>
  <si>
    <t>Liste de l'outillage que nous avons l'intention d'utiliser pour réaliser les travaux</t>
  </si>
  <si>
    <t>Description détaillée des installations de chantier proposées</t>
  </si>
  <si>
    <t>Compte rendu de qualifications</t>
  </si>
  <si>
    <t>ZAC - COMPTE RENDU QUALIFICATIONS B</t>
  </si>
  <si>
    <t>ZAC - COMPTE RENDU QUALIFICATIONS A</t>
  </si>
  <si>
    <t>Qualifications TRAVAUX APO :</t>
  </si>
  <si>
    <t>Qualifications SERVICES APO :</t>
  </si>
  <si>
    <t>Qualifications T&amp;S APL (sous-traitants) :</t>
  </si>
  <si>
    <t>ZAC3 - RENSEIGNEMENTS DOC. A FOURNIR C, Point 6</t>
  </si>
  <si>
    <t>ZAC3 - RENSEIGNEMENTS DOC. A FOURNIR C, Point 5</t>
  </si>
  <si>
    <t>Qualifications T&amp;S APL (mat.) :</t>
  </si>
  <si>
    <t>Objet du contrat :</t>
  </si>
  <si>
    <t>Sources SAP des onglets du fichier</t>
  </si>
  <si>
    <t>Cet onglet sera masqué lors du dépôt dans SAM</t>
  </si>
  <si>
    <t>Liste des sous-traitants</t>
  </si>
  <si>
    <t>Valeur estimée :</t>
  </si>
  <si>
    <t>Sous-traitance</t>
  </si>
  <si>
    <t xml:space="preserve">En cochant la case, l'entrepreneur confirme qu'il réalise lui-même la totalité des travaux sans recours à la sous-traitance. </t>
  </si>
  <si>
    <t>Sous-traitant(s) visé(s) :</t>
  </si>
  <si>
    <t>Nous convenons d'informer par écrit Hydro-Québec de tout changement à cette liste et de faire parvenir sur demande d'Hydro-Québec un compte rendu de qualifications du ou des sous-traitants à qui nous avons l'intention d'attribuer un sous-contrat.</t>
  </si>
  <si>
    <t xml:space="preserve">Nous vous transmettons la liste de sous-traitants auxquels nous envisageons d'attribuer un ou des contrats. </t>
  </si>
  <si>
    <t>Nom de l’entreprise :</t>
  </si>
  <si>
    <r>
      <t>Montant total de la soumission</t>
    </r>
    <r>
      <rPr>
        <sz val="10"/>
        <rFont val="Arial"/>
        <family val="2"/>
      </rPr>
      <t xml:space="preserve">
</t>
    </r>
    <r>
      <rPr>
        <sz val="8"/>
        <rFont val="Arial"/>
        <family val="2"/>
      </rPr>
      <t>(tout prix soumis n'inclut pas la TPS et la TVQ)</t>
    </r>
  </si>
  <si>
    <t xml:space="preserve">Courriel: </t>
  </si>
  <si>
    <t xml:space="preserve">Télécopieur: </t>
  </si>
  <si>
    <t xml:space="preserve">Téléphone: </t>
  </si>
  <si>
    <t xml:space="preserve">Adresse: </t>
  </si>
  <si>
    <t xml:space="preserve">Fournisseur: </t>
  </si>
  <si>
    <t xml:space="preserve">Objet: </t>
  </si>
  <si>
    <t>Niveau de confidentialité : Confidentiel une fois rempli</t>
  </si>
  <si>
    <t>Formule de soumission</t>
  </si>
  <si>
    <t xml:space="preserve">PRIX UNITAIRES, COÛTS HORAIRES ET MONTANTS PROVISIONNELS
Le montant total de la soumission indiqué à la première page de la formule de soumission est la somme du ou des prix totaux calculés (prix unitaire x quantité et/ou montant budgétaire x majoration) et/ou des montants provisionnels.
Notes:  Advenant une différence entre ladite somme et le montant total de la soumission indiqué à la première page de la formule de soumission, les montants budgétaires ainsi que le(s) prix unitaire(s) multiplié(s) par la ou les quantité(s) et/ou le(s) montant(s) budgétaire(s) multiplié(s) par la ou les majoration(s) indiqués au bordereau prévalent.
Les majorations applicables aux lignes de services du présent bordereau sont établies comme suit: 1,00 + le taux de majoration exprimé en pourcentage. Cette majoration doit être arrondie à deux (2) décimales près (voir la clause " Caractères des prix " des Renseignements et instructions aux intéressés à soumissionner).
Hydro-Québec n'est pas tenue d'utiliser en tout ou en partie les sommes budgétaires et les quantités prévus aux postes de cette formule de soumission.
Le taux de majoration mentionné à l'alinéa " Majoration pour frais indirects et profits " de la clause générale " Rémunération des travaux exécutés en dépenses contrôlées " ne s'applique pas aux articles du présent bordereau de prix.
Un taux de majoration inférieur à 1,00 pourrait être considéré acceptable advenant que l'employeur ou un représentant désigné de l'employeur participe à l'exécution des travaux.  Dans un tel cas, la soumission doit être accompagnée de pièces explicatives.
</t>
  </si>
  <si>
    <t>Valeur totale ($)</t>
  </si>
  <si>
    <t>Majoration
(ex: 12% = 1,12)</t>
  </si>
  <si>
    <t>Désignation</t>
  </si>
  <si>
    <t>Ligne de services</t>
  </si>
  <si>
    <t>Taux horaire estimé</t>
  </si>
  <si>
    <t>Nombres d'heures</t>
  </si>
  <si>
    <t>Taux horaire CCQ</t>
  </si>
  <si>
    <t>Ce poste comprend les services suivants :</t>
  </si>
  <si>
    <t>Appel de propositions : AM008939</t>
  </si>
  <si>
    <t>Provincial - Fourniture, sur demande, de main d'œuvre spécialisée pour l'exécution de travaux de construction et d'entretien</t>
  </si>
  <si>
    <t>DA : 19354046</t>
  </si>
  <si>
    <t>Appel de proposition  : AM008939</t>
  </si>
  <si>
    <t>Poste 10 - Main d'œuvre régie 2025 à 2029 Annexe E-1</t>
  </si>
  <si>
    <t>Manoeuvre spécialisée - T1</t>
  </si>
  <si>
    <t>Manoeuvre spécialisée - T2</t>
  </si>
  <si>
    <t>Électricien compagnon - T1</t>
  </si>
  <si>
    <t>Électricien compagnon - T2</t>
  </si>
  <si>
    <t>Poste 20 - Main d'œuvre régie 2025 à 2029 Annexe E-4</t>
  </si>
  <si>
    <t>Poste 30 - Frais de déplacement</t>
  </si>
  <si>
    <t xml:space="preserve">Montant provisionnel </t>
  </si>
  <si>
    <t>Quantité</t>
  </si>
  <si>
    <t>Unité de quantité</t>
  </si>
  <si>
    <t>Lot</t>
  </si>
  <si>
    <t>Poste 40 - Matériel et Matériaux</t>
  </si>
  <si>
    <t>Montant provisionnel - Frais de déplacement
(Hydro-Québec n'est pas tenue d'utiliser ce montant en tout ou en partie)</t>
  </si>
  <si>
    <t>Poste 50 - Main d'œuvre non-prévue</t>
  </si>
  <si>
    <t>Montant provisionnel - Main d'œuvre non-prévue
(Hydro-Québec n'est pas tenue d'utiliser ce montant en tout ou en partie)</t>
  </si>
  <si>
    <t>Montant provisionnel</t>
  </si>
  <si>
    <t>Main-d'œuvre sur demande pour travaux de construction et d'entretien</t>
  </si>
  <si>
    <t xml:space="preserve">
PRIX UNITAIRES, COÛTS HORAIRES ET MONTANTS PROVISIONNELS
Le montant total de la soumission indiqué à la première page de la formule de soumission est la somme du ou des prix totaux calculés (prix unitaire x quantité et/ou montant budgétaire x majoration) et/ou des montants provisionnels.
Notes:  Advenant une différence entre ladite somme et le montant total de la soumission indiqué à la première page de la formule de soumission, les montants budgétaires ainsi que le(s) prix unitaire(s) multiplié(s) par la ou les quantité(s) et/ou le(s) montant(s) budgétaire(s) multiplié(s) par la ou les majoration(s) indiqués au bordereau prévalent.
Les majorations applicables aux lignes de services du présent bordereau sont établies comme suit: 1,00 + le taux de majoration exprimé en pourcentage. Cette majoration doit être arrondie à deux (2) décimales près (voir la clause " Caractères des prix " des Renseignements et instructions aux intéressés à soumissionner).
Hydro-Québec n'est pas tenue d'utiliser en tout ou en partie les sommes budgétaires et les quantités prévus aux postes de cette formule de soumission.
Le taux de majoration mentionné à l'alinéa " Majoration pour frais indirects et profits " de la clause générale " Rémunération des travaux exécutés en dépenses contrôlées " ne s'applique pas aux articles du présent bordereau de prix.
Un taux de majoration inférieur à 1,00 pourrait être considéré acceptable advenant que l'employeur ou un représentant désigné de l'employeur participe à l'exécution des travaux.  Dans un tel cas, la soumission doit être accompagnée de pièces explicatives.
</t>
  </si>
  <si>
    <r>
      <t xml:space="preserve">Majoration
(ex: 5% = 1,05)
</t>
    </r>
    <r>
      <rPr>
        <b/>
        <sz val="8"/>
        <rFont val="Arial"/>
        <family val="2"/>
      </rPr>
      <t>Max. autorisée : 1,05</t>
    </r>
  </si>
  <si>
    <t>Montant provisionnel - Matériel et Matériaux
(Hydro-Québec n'est pas tenue d'utiliser ce montant en tout ou en partie)
Veuillez inscrire votre majoration sur le montant provisionnel indiqué. Le montant maximal autorisé est de 5% (Réf. Clause 15.3 du fichier AM008939_Clauses particulières)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</si>
</sst>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$&quot;_ ;_ * \(#,##0.00\)\ &quot;$&quot;_ ;_ * &quot;-&quot;??_)\ &quot;$&quot;_ ;_ @_ "/>
  </numFmts>
  <fonts count="2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44" fontId="6" fillId="0" borderId="0" applyFont="0" applyFill="0" applyBorder="0" applyAlignment="0" applyProtection="0"/>
    <xf numFmtId="0" fontId="21" fillId="0" borderId="0"/>
    <xf numFmtId="9" fontId="6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0" applyFont="1" applyAlignment="1">
      <alignment horizontal="left"/>
    </xf>
    <xf numFmtId="0" fontId="6" fillId="0" borderId="0" xfId="1"/>
    <xf numFmtId="0" fontId="6" fillId="0" borderId="1" xfId="1" applyBorder="1" applyProtection="1">
      <protection locked="0"/>
    </xf>
    <xf numFmtId="0" fontId="5" fillId="0" borderId="0" xfId="0" applyFont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left" vertical="center"/>
    </xf>
    <xf numFmtId="0" fontId="6" fillId="0" borderId="0" xfId="1" applyAlignment="1">
      <alignment vertical="center"/>
    </xf>
    <xf numFmtId="0" fontId="14" fillId="0" borderId="0" xfId="1" applyFont="1" applyAlignment="1">
      <alignment vertical="center"/>
    </xf>
    <xf numFmtId="0" fontId="15" fillId="0" borderId="0" xfId="1" applyFont="1"/>
    <xf numFmtId="0" fontId="6" fillId="0" borderId="5" xfId="1" applyBorder="1"/>
    <xf numFmtId="0" fontId="15" fillId="0" borderId="5" xfId="1" applyFont="1" applyBorder="1"/>
    <xf numFmtId="0" fontId="16" fillId="0" borderId="5" xfId="1" applyFont="1" applyBorder="1"/>
    <xf numFmtId="0" fontId="6" fillId="0" borderId="0" xfId="1" applyAlignment="1">
      <alignment vertical="center" wrapText="1"/>
    </xf>
    <xf numFmtId="0" fontId="0" fillId="0" borderId="0" xfId="0" applyAlignment="1">
      <alignment horizontal="left"/>
    </xf>
    <xf numFmtId="44" fontId="15" fillId="3" borderId="0" xfId="2" applyFont="1" applyFill="1" applyBorder="1" applyAlignment="1" applyProtection="1">
      <alignment horizontal="right" vertical="center"/>
    </xf>
    <xf numFmtId="0" fontId="6" fillId="5" borderId="0" xfId="1" applyFill="1" applyAlignment="1">
      <alignment vertical="center"/>
    </xf>
    <xf numFmtId="0" fontId="6" fillId="5" borderId="0" xfId="1" applyFill="1" applyAlignment="1">
      <alignment horizontal="center" vertical="center"/>
    </xf>
    <xf numFmtId="0" fontId="6" fillId="5" borderId="0" xfId="1" applyFill="1" applyAlignment="1">
      <alignment horizontal="left" vertical="center"/>
    </xf>
    <xf numFmtId="0" fontId="22" fillId="0" borderId="0" xfId="3" applyFont="1"/>
    <xf numFmtId="0" fontId="15" fillId="5" borderId="0" xfId="1" applyFont="1" applyFill="1" applyAlignment="1">
      <alignment vertical="center"/>
    </xf>
    <xf numFmtId="44" fontId="15" fillId="5" borderId="0" xfId="2" applyFont="1" applyFill="1" applyBorder="1" applyAlignment="1" applyProtection="1">
      <alignment vertical="center"/>
    </xf>
    <xf numFmtId="4" fontId="15" fillId="5" borderId="0" xfId="1" applyNumberFormat="1" applyFont="1" applyFill="1" applyAlignment="1">
      <alignment horizontal="right" vertical="center"/>
    </xf>
    <xf numFmtId="3" fontId="6" fillId="5" borderId="0" xfId="1" applyNumberFormat="1" applyFill="1" applyAlignment="1">
      <alignment vertical="center"/>
    </xf>
    <xf numFmtId="49" fontId="6" fillId="5" borderId="0" xfId="1" applyNumberFormat="1" applyFill="1" applyAlignment="1">
      <alignment vertical="center" wrapText="1"/>
    </xf>
    <xf numFmtId="1" fontId="6" fillId="5" borderId="0" xfId="1" applyNumberFormat="1" applyFill="1" applyAlignment="1">
      <alignment horizontal="center" vertical="center"/>
    </xf>
    <xf numFmtId="44" fontId="6" fillId="5" borderId="0" xfId="1" applyNumberFormat="1" applyFill="1" applyAlignment="1">
      <alignment vertical="center"/>
    </xf>
    <xf numFmtId="44" fontId="15" fillId="5" borderId="17" xfId="2" applyFont="1" applyFill="1" applyBorder="1" applyAlignment="1" applyProtection="1">
      <alignment vertical="center"/>
    </xf>
    <xf numFmtId="4" fontId="6" fillId="5" borderId="0" xfId="1" applyNumberFormat="1" applyFill="1" applyAlignment="1">
      <alignment horizontal="right" vertical="center"/>
    </xf>
    <xf numFmtId="44" fontId="6" fillId="5" borderId="0" xfId="2" applyFont="1" applyFill="1" applyBorder="1" applyAlignment="1" applyProtection="1">
      <alignment vertical="center"/>
    </xf>
    <xf numFmtId="49" fontId="6" fillId="5" borderId="0" xfId="1" applyNumberFormat="1" applyFill="1" applyAlignment="1">
      <alignment horizontal="center" vertical="center"/>
    </xf>
    <xf numFmtId="3" fontId="6" fillId="5" borderId="0" xfId="1" applyNumberFormat="1" applyFill="1" applyAlignment="1">
      <alignment horizontal="center" vertical="center"/>
    </xf>
    <xf numFmtId="0" fontId="6" fillId="5" borderId="0" xfId="1" applyFill="1" applyAlignment="1">
      <alignment vertical="center" wrapText="1"/>
    </xf>
    <xf numFmtId="44" fontId="6" fillId="5" borderId="18" xfId="2" applyFont="1" applyFill="1" applyBorder="1" applyAlignment="1" applyProtection="1">
      <alignment vertical="center"/>
    </xf>
    <xf numFmtId="2" fontId="6" fillId="5" borderId="0" xfId="1" applyNumberFormat="1" applyFill="1" applyAlignment="1">
      <alignment vertical="center"/>
    </xf>
    <xf numFmtId="0" fontId="20" fillId="8" borderId="18" xfId="1" applyFont="1" applyFill="1" applyBorder="1" applyAlignment="1">
      <alignment horizontal="center" vertical="center" wrapText="1"/>
    </xf>
    <xf numFmtId="0" fontId="20" fillId="8" borderId="11" xfId="1" applyFont="1" applyFill="1" applyBorder="1" applyAlignment="1">
      <alignment horizontal="center" vertical="center" wrapText="1"/>
    </xf>
    <xf numFmtId="0" fontId="20" fillId="8" borderId="10" xfId="1" applyFont="1" applyFill="1" applyBorder="1" applyAlignment="1">
      <alignment horizontal="center" vertical="center"/>
    </xf>
    <xf numFmtId="0" fontId="20" fillId="8" borderId="2" xfId="1" applyFont="1" applyFill="1" applyBorder="1" applyAlignment="1">
      <alignment horizontal="center" vertical="center"/>
    </xf>
    <xf numFmtId="0" fontId="20" fillId="8" borderId="11" xfId="1" applyFont="1" applyFill="1" applyBorder="1" applyAlignment="1">
      <alignment horizontal="center" vertical="center"/>
    </xf>
    <xf numFmtId="2" fontId="6" fillId="7" borderId="11" xfId="2" applyNumberFormat="1" applyFont="1" applyFill="1" applyBorder="1" applyAlignment="1" applyProtection="1">
      <alignment horizontal="center" vertical="center"/>
    </xf>
    <xf numFmtId="2" fontId="6" fillId="7" borderId="11" xfId="2" applyNumberFormat="1" applyFont="1" applyFill="1" applyBorder="1" applyAlignment="1" applyProtection="1">
      <alignment horizontal="center" vertical="center"/>
      <protection locked="0"/>
    </xf>
    <xf numFmtId="4" fontId="6" fillId="5" borderId="0" xfId="1" applyNumberFormat="1" applyFill="1" applyAlignment="1">
      <alignment vertical="center"/>
    </xf>
    <xf numFmtId="0" fontId="6" fillId="5" borderId="0" xfId="1" applyFill="1" applyAlignment="1">
      <alignment horizontal="left" vertical="center" wrapText="1"/>
    </xf>
    <xf numFmtId="44" fontId="6" fillId="6" borderId="11" xfId="1" applyNumberFormat="1" applyFill="1" applyBorder="1" applyAlignment="1">
      <alignment horizontal="center" vertical="center"/>
    </xf>
    <xf numFmtId="1" fontId="6" fillId="5" borderId="18" xfId="1" applyNumberFormat="1" applyFill="1" applyBorder="1" applyAlignment="1">
      <alignment horizontal="center" vertical="center"/>
    </xf>
    <xf numFmtId="0" fontId="6" fillId="6" borderId="2" xfId="1" applyFill="1" applyBorder="1" applyAlignment="1">
      <alignment horizontal="center" vertical="center"/>
    </xf>
    <xf numFmtId="1" fontId="15" fillId="9" borderId="10" xfId="1" applyNumberFormat="1" applyFont="1" applyFill="1" applyBorder="1" applyAlignment="1">
      <alignment horizontal="left" vertical="center"/>
    </xf>
    <xf numFmtId="1" fontId="15" fillId="9" borderId="2" xfId="1" applyNumberFormat="1" applyFont="1" applyFill="1" applyBorder="1" applyAlignment="1">
      <alignment horizontal="left" vertical="center"/>
    </xf>
    <xf numFmtId="1" fontId="15" fillId="9" borderId="11" xfId="1" applyNumberFormat="1" applyFont="1" applyFill="1" applyBorder="1" applyAlignment="1">
      <alignment horizontal="left" vertical="center"/>
    </xf>
    <xf numFmtId="0" fontId="6" fillId="5" borderId="0" xfId="1" applyFill="1"/>
    <xf numFmtId="0" fontId="15" fillId="5" borderId="0" xfId="1" applyFont="1" applyFill="1"/>
    <xf numFmtId="0" fontId="6" fillId="5" borderId="0" xfId="1" applyFill="1" applyAlignment="1">
      <alignment horizontal="center"/>
    </xf>
    <xf numFmtId="44" fontId="19" fillId="5" borderId="17" xfId="2" applyFont="1" applyFill="1" applyBorder="1" applyAlignment="1" applyProtection="1">
      <alignment vertical="center"/>
    </xf>
    <xf numFmtId="0" fontId="18" fillId="5" borderId="0" xfId="1" applyFont="1" applyFill="1" applyAlignment="1">
      <alignment vertical="center"/>
    </xf>
    <xf numFmtId="0" fontId="20" fillId="5" borderId="0" xfId="1" applyFont="1" applyFill="1" applyAlignment="1">
      <alignment horizontal="center" vertical="center" wrapText="1"/>
    </xf>
    <xf numFmtId="0" fontId="21" fillId="5" borderId="0" xfId="3" applyFill="1" applyAlignment="1">
      <alignment vertical="center"/>
    </xf>
    <xf numFmtId="0" fontId="15" fillId="5" borderId="0" xfId="3" applyFont="1" applyFill="1" applyAlignment="1">
      <alignment vertical="top" wrapText="1"/>
    </xf>
    <xf numFmtId="0" fontId="17" fillId="5" borderId="0" xfId="3" applyFont="1" applyFill="1" applyAlignment="1">
      <alignment vertical="center"/>
    </xf>
    <xf numFmtId="0" fontId="18" fillId="5" borderId="0" xfId="3" applyFont="1" applyFill="1" applyAlignment="1">
      <alignment vertical="center"/>
    </xf>
    <xf numFmtId="0" fontId="15" fillId="5" borderId="0" xfId="3" applyFont="1" applyFill="1" applyAlignment="1">
      <alignment vertical="center"/>
    </xf>
    <xf numFmtId="0" fontId="15" fillId="5" borderId="0" xfId="1" applyFont="1" applyFill="1" applyAlignment="1">
      <alignment horizontal="left" vertical="center"/>
    </xf>
    <xf numFmtId="0" fontId="6" fillId="5" borderId="0" xfId="3" applyFont="1" applyFill="1"/>
    <xf numFmtId="0" fontId="15" fillId="5" borderId="5" xfId="1" applyFont="1" applyFill="1" applyBorder="1" applyAlignment="1">
      <alignment vertical="center"/>
    </xf>
    <xf numFmtId="0" fontId="15" fillId="5" borderId="5" xfId="1" applyFont="1" applyFill="1" applyBorder="1" applyAlignment="1">
      <alignment horizontal="center" vertical="center"/>
    </xf>
    <xf numFmtId="44" fontId="6" fillId="6" borderId="18" xfId="2" applyFont="1" applyFill="1" applyBorder="1" applyAlignment="1" applyProtection="1">
      <alignment vertical="center"/>
    </xf>
    <xf numFmtId="2" fontId="6" fillId="10" borderId="11" xfId="2" applyNumberFormat="1" applyFont="1" applyFill="1" applyBorder="1" applyAlignment="1" applyProtection="1">
      <alignment horizontal="center" vertical="center"/>
      <protection locked="0"/>
    </xf>
    <xf numFmtId="0" fontId="6" fillId="2" borderId="1" xfId="1" applyFill="1" applyBorder="1" applyAlignment="1" applyProtection="1">
      <alignment wrapText="1"/>
      <protection locked="0"/>
    </xf>
    <xf numFmtId="0" fontId="6" fillId="4" borderId="1" xfId="1" applyFill="1" applyBorder="1" applyAlignment="1" applyProtection="1">
      <alignment horizontal="left"/>
      <protection locked="0"/>
    </xf>
    <xf numFmtId="0" fontId="15" fillId="0" borderId="16" xfId="1" applyFont="1" applyBorder="1" applyAlignment="1">
      <alignment horizontal="left" vertical="center" wrapText="1"/>
    </xf>
    <xf numFmtId="0" fontId="15" fillId="0" borderId="15" xfId="1" applyFont="1" applyBorder="1" applyAlignment="1">
      <alignment horizontal="left" vertical="center" wrapText="1"/>
    </xf>
    <xf numFmtId="0" fontId="15" fillId="0" borderId="14" xfId="1" applyFont="1" applyBorder="1" applyAlignment="1">
      <alignment horizontal="left" vertical="center" wrapText="1"/>
    </xf>
    <xf numFmtId="0" fontId="6" fillId="5" borderId="0" xfId="1" applyFill="1" applyAlignment="1">
      <alignment vertical="center"/>
    </xf>
    <xf numFmtId="0" fontId="6" fillId="5" borderId="11" xfId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1" xfId="0" applyFont="1" applyBorder="1" applyAlignment="1">
      <alignment horizontal="left"/>
    </xf>
    <xf numFmtId="0" fontId="6" fillId="0" borderId="1" xfId="1" applyBorder="1" applyProtection="1">
      <protection locked="0"/>
    </xf>
    <xf numFmtId="0" fontId="6" fillId="0" borderId="2" xfId="1" applyBorder="1" applyProtection="1">
      <protection locked="0"/>
    </xf>
    <xf numFmtId="0" fontId="6" fillId="0" borderId="0" xfId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5" fillId="0" borderId="0" xfId="1" applyFont="1" applyAlignment="1">
      <alignment horizontal="left" vertical="center" wrapText="1"/>
    </xf>
    <xf numFmtId="0" fontId="6" fillId="0" borderId="0" xfId="1" applyAlignment="1">
      <alignment horizontal="left" wrapText="1"/>
    </xf>
    <xf numFmtId="0" fontId="6" fillId="5" borderId="0" xfId="1" applyFill="1" applyAlignment="1" applyProtection="1">
      <alignment vertical="center"/>
    </xf>
    <xf numFmtId="0" fontId="6" fillId="5" borderId="0" xfId="1" applyFill="1" applyAlignment="1" applyProtection="1">
      <alignment horizontal="center" vertical="center"/>
    </xf>
    <xf numFmtId="0" fontId="15" fillId="5" borderId="5" xfId="1" applyFont="1" applyFill="1" applyBorder="1" applyAlignment="1" applyProtection="1">
      <alignment vertical="center"/>
    </xf>
    <xf numFmtId="0" fontId="15" fillId="5" borderId="5" xfId="1" applyFont="1" applyFill="1" applyBorder="1" applyAlignment="1" applyProtection="1">
      <alignment horizontal="center" vertical="center"/>
    </xf>
    <xf numFmtId="0" fontId="15" fillId="5" borderId="0" xfId="1" applyFont="1" applyFill="1" applyAlignment="1" applyProtection="1">
      <alignment horizontal="left" vertical="center"/>
    </xf>
    <xf numFmtId="0" fontId="6" fillId="5" borderId="0" xfId="3" applyFont="1" applyFill="1" applyProtection="1"/>
    <xf numFmtId="0" fontId="21" fillId="5" borderId="0" xfId="3" applyFill="1" applyAlignment="1" applyProtection="1">
      <alignment vertical="center"/>
    </xf>
    <xf numFmtId="0" fontId="15" fillId="5" borderId="0" xfId="3" applyFont="1" applyFill="1" applyAlignment="1" applyProtection="1">
      <alignment vertical="center"/>
    </xf>
    <xf numFmtId="0" fontId="18" fillId="5" borderId="0" xfId="3" applyFont="1" applyFill="1" applyAlignment="1" applyProtection="1">
      <alignment vertical="center"/>
    </xf>
    <xf numFmtId="0" fontId="17" fillId="5" borderId="0" xfId="3" applyFont="1" applyFill="1" applyAlignment="1" applyProtection="1">
      <alignment vertical="center"/>
    </xf>
    <xf numFmtId="0" fontId="15" fillId="5" borderId="0" xfId="3" applyFont="1" applyFill="1" applyAlignment="1" applyProtection="1">
      <alignment vertical="top" wrapText="1"/>
    </xf>
    <xf numFmtId="0" fontId="18" fillId="5" borderId="0" xfId="1" applyFont="1" applyFill="1" applyAlignment="1" applyProtection="1">
      <alignment vertical="center"/>
    </xf>
    <xf numFmtId="0" fontId="6" fillId="5" borderId="0" xfId="1" applyFill="1" applyAlignment="1" applyProtection="1">
      <alignment horizontal="left" vertical="center"/>
    </xf>
    <xf numFmtId="0" fontId="20" fillId="5" borderId="0" xfId="1" applyFont="1" applyFill="1" applyAlignment="1" applyProtection="1">
      <alignment horizontal="center" vertical="center" wrapText="1"/>
    </xf>
    <xf numFmtId="44" fontId="6" fillId="5" borderId="0" xfId="1" applyNumberFormat="1" applyFill="1" applyAlignment="1" applyProtection="1">
      <alignment vertical="center"/>
    </xf>
    <xf numFmtId="0" fontId="15" fillId="5" borderId="0" xfId="1" applyFont="1" applyFill="1" applyAlignment="1" applyProtection="1">
      <alignment vertical="center"/>
    </xf>
    <xf numFmtId="0" fontId="6" fillId="5" borderId="0" xfId="1" applyFill="1" applyProtection="1"/>
    <xf numFmtId="0" fontId="6" fillId="5" borderId="0" xfId="1" applyFill="1" applyAlignment="1" applyProtection="1">
      <alignment horizontal="center"/>
    </xf>
    <xf numFmtId="0" fontId="15" fillId="5" borderId="0" xfId="1" applyFont="1" applyFill="1" applyProtection="1"/>
    <xf numFmtId="1" fontId="6" fillId="5" borderId="0" xfId="1" applyNumberFormat="1" applyFill="1" applyAlignment="1" applyProtection="1">
      <alignment horizontal="center" vertical="center"/>
    </xf>
    <xf numFmtId="0" fontId="6" fillId="5" borderId="0" xfId="1" applyFill="1" applyAlignment="1" applyProtection="1">
      <alignment vertical="center" wrapText="1"/>
    </xf>
    <xf numFmtId="3" fontId="6" fillId="5" borderId="0" xfId="1" applyNumberFormat="1" applyFill="1" applyAlignment="1" applyProtection="1">
      <alignment horizontal="center" vertical="center"/>
    </xf>
    <xf numFmtId="49" fontId="6" fillId="5" borderId="0" xfId="1" applyNumberFormat="1" applyFill="1" applyAlignment="1" applyProtection="1">
      <alignment horizontal="center" vertical="center"/>
    </xf>
    <xf numFmtId="4" fontId="6" fillId="5" borderId="0" xfId="1" applyNumberFormat="1" applyFill="1" applyAlignment="1" applyProtection="1">
      <alignment vertical="center"/>
    </xf>
    <xf numFmtId="1" fontId="15" fillId="9" borderId="11" xfId="1" applyNumberFormat="1" applyFont="1" applyFill="1" applyBorder="1" applyAlignment="1" applyProtection="1">
      <alignment horizontal="left" vertical="center"/>
    </xf>
    <xf numFmtId="1" fontId="15" fillId="9" borderId="2" xfId="1" applyNumberFormat="1" applyFont="1" applyFill="1" applyBorder="1" applyAlignment="1" applyProtection="1">
      <alignment horizontal="left" vertical="center"/>
    </xf>
    <xf numFmtId="1" fontId="15" fillId="9" borderId="10" xfId="1" applyNumberFormat="1" applyFont="1" applyFill="1" applyBorder="1" applyAlignment="1" applyProtection="1">
      <alignment horizontal="left" vertical="center"/>
    </xf>
    <xf numFmtId="0" fontId="20" fillId="8" borderId="18" xfId="1" applyFont="1" applyFill="1" applyBorder="1" applyAlignment="1" applyProtection="1">
      <alignment horizontal="center" vertical="center" wrapText="1"/>
    </xf>
    <xf numFmtId="0" fontId="20" fillId="8" borderId="11" xfId="1" applyFont="1" applyFill="1" applyBorder="1" applyAlignment="1" applyProtection="1">
      <alignment horizontal="center" vertical="center"/>
    </xf>
    <xf numFmtId="0" fontId="20" fillId="8" borderId="2" xfId="1" applyFont="1" applyFill="1" applyBorder="1" applyAlignment="1" applyProtection="1">
      <alignment horizontal="center" vertical="center"/>
    </xf>
    <xf numFmtId="0" fontId="20" fillId="8" borderId="10" xfId="1" applyFont="1" applyFill="1" applyBorder="1" applyAlignment="1" applyProtection="1">
      <alignment horizontal="center" vertical="center"/>
    </xf>
    <xf numFmtId="0" fontId="20" fillId="8" borderId="11" xfId="1" applyFont="1" applyFill="1" applyBorder="1" applyAlignment="1" applyProtection="1">
      <alignment horizontal="center" vertical="center" wrapText="1"/>
    </xf>
    <xf numFmtId="1" fontId="6" fillId="5" borderId="18" xfId="1" applyNumberFormat="1" applyFill="1" applyBorder="1" applyAlignment="1" applyProtection="1">
      <alignment horizontal="center" vertical="center"/>
    </xf>
    <xf numFmtId="0" fontId="6" fillId="5" borderId="11" xfId="1" applyFill="1" applyBorder="1" applyAlignment="1" applyProtection="1">
      <alignment vertical="center" wrapText="1"/>
    </xf>
    <xf numFmtId="3" fontId="6" fillId="5" borderId="2" xfId="1" applyNumberFormat="1" applyFill="1" applyBorder="1" applyAlignment="1" applyProtection="1">
      <alignment horizontal="center" vertical="center"/>
    </xf>
    <xf numFmtId="49" fontId="6" fillId="5" borderId="10" xfId="1" applyNumberFormat="1" applyFill="1" applyBorder="1" applyAlignment="1" applyProtection="1">
      <alignment horizontal="center" vertical="center"/>
    </xf>
    <xf numFmtId="0" fontId="6" fillId="6" borderId="2" xfId="1" applyFill="1" applyBorder="1" applyAlignment="1" applyProtection="1">
      <alignment horizontal="center" vertical="center"/>
    </xf>
    <xf numFmtId="44" fontId="6" fillId="6" borderId="11" xfId="1" applyNumberFormat="1" applyFill="1" applyBorder="1" applyAlignment="1" applyProtection="1">
      <alignment horizontal="center" vertical="center"/>
    </xf>
    <xf numFmtId="2" fontId="6" fillId="5" borderId="0" xfId="1" applyNumberFormat="1" applyFill="1" applyAlignment="1" applyProtection="1">
      <alignment vertical="center"/>
    </xf>
    <xf numFmtId="0" fontId="6" fillId="5" borderId="11" xfId="1" applyFill="1" applyBorder="1" applyAlignment="1" applyProtection="1">
      <alignment horizontal="left" vertical="center" wrapText="1"/>
    </xf>
    <xf numFmtId="0" fontId="6" fillId="5" borderId="2" xfId="1" applyFill="1" applyBorder="1" applyAlignment="1" applyProtection="1">
      <alignment horizontal="left" vertical="center" wrapText="1"/>
    </xf>
    <xf numFmtId="0" fontId="6" fillId="5" borderId="10" xfId="1" applyFill="1" applyBorder="1" applyAlignment="1" applyProtection="1">
      <alignment horizontal="left" vertical="center" wrapText="1"/>
    </xf>
    <xf numFmtId="0" fontId="6" fillId="6" borderId="2" xfId="1" applyFill="1" applyBorder="1" applyAlignment="1" applyProtection="1">
      <alignment horizontal="center" vertical="center" wrapText="1"/>
    </xf>
    <xf numFmtId="0" fontId="6" fillId="5" borderId="0" xfId="1" applyFill="1" applyAlignment="1" applyProtection="1">
      <alignment horizontal="left" vertical="center" wrapText="1"/>
    </xf>
    <xf numFmtId="49" fontId="6" fillId="5" borderId="0" xfId="1" applyNumberFormat="1" applyFill="1" applyAlignment="1" applyProtection="1">
      <alignment vertical="center" wrapText="1"/>
    </xf>
    <xf numFmtId="3" fontId="6" fillId="5" borderId="0" xfId="1" applyNumberFormat="1" applyFill="1" applyAlignment="1" applyProtection="1">
      <alignment vertical="center"/>
    </xf>
    <xf numFmtId="4" fontId="6" fillId="5" borderId="0" xfId="1" applyNumberFormat="1" applyFill="1" applyAlignment="1" applyProtection="1">
      <alignment horizontal="right" vertical="center"/>
    </xf>
    <xf numFmtId="4" fontId="15" fillId="5" borderId="0" xfId="1" applyNumberFormat="1" applyFont="1" applyFill="1" applyAlignment="1" applyProtection="1">
      <alignment horizontal="right" vertical="center"/>
    </xf>
    <xf numFmtId="0" fontId="15" fillId="0" borderId="16" xfId="1" applyFont="1" applyBorder="1" applyAlignment="1" applyProtection="1">
      <alignment horizontal="left" vertical="center" wrapText="1"/>
    </xf>
    <xf numFmtId="0" fontId="15" fillId="0" borderId="15" xfId="1" applyFont="1" applyBorder="1" applyAlignment="1" applyProtection="1">
      <alignment horizontal="left" vertical="center" wrapText="1"/>
    </xf>
    <xf numFmtId="0" fontId="15" fillId="0" borderId="14" xfId="1" applyFont="1" applyBorder="1" applyAlignment="1" applyProtection="1">
      <alignment horizontal="left" vertical="center" wrapText="1"/>
    </xf>
    <xf numFmtId="0" fontId="22" fillId="0" borderId="0" xfId="3" applyFont="1" applyProtection="1"/>
    <xf numFmtId="0" fontId="6" fillId="5" borderId="0" xfId="1" applyFill="1" applyAlignment="1" applyProtection="1">
      <alignment vertical="center"/>
    </xf>
    <xf numFmtId="0" fontId="6" fillId="5" borderId="11" xfId="1" applyFill="1" applyBorder="1" applyAlignment="1" applyProtection="1">
      <alignment vertical="center" wrapText="1"/>
    </xf>
    <xf numFmtId="0" fontId="0" fillId="0" borderId="2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6" fillId="6" borderId="18" xfId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right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6" fillId="0" borderId="0" xfId="1" applyProtection="1"/>
    <xf numFmtId="0" fontId="7" fillId="0" borderId="0" xfId="1" applyFont="1" applyProtection="1"/>
    <xf numFmtId="0" fontId="6" fillId="0" borderId="3" xfId="1" applyBorder="1" applyProtection="1"/>
    <xf numFmtId="0" fontId="6" fillId="0" borderId="0" xfId="1" applyProtection="1"/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top" wrapText="1"/>
    </xf>
    <xf numFmtId="0" fontId="0" fillId="0" borderId="0" xfId="0" applyProtection="1"/>
    <xf numFmtId="0" fontId="6" fillId="0" borderId="0" xfId="1" applyAlignment="1" applyProtection="1">
      <alignment horizontal="right" wrapText="1"/>
    </xf>
    <xf numFmtId="0" fontId="6" fillId="0" borderId="3" xfId="1" applyBorder="1" applyProtection="1"/>
    <xf numFmtId="0" fontId="0" fillId="0" borderId="3" xfId="0" applyBorder="1" applyProtection="1"/>
    <xf numFmtId="0" fontId="3" fillId="0" borderId="1" xfId="0" applyFont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6" fillId="0" borderId="1" xfId="0" applyFont="1" applyBorder="1" applyProtection="1">
      <protection locked="0"/>
    </xf>
    <xf numFmtId="0" fontId="6" fillId="0" borderId="1" xfId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6" fillId="2" borderId="2" xfId="1" applyFill="1" applyBorder="1" applyAlignment="1" applyProtection="1">
      <alignment wrapText="1"/>
      <protection locked="0"/>
    </xf>
    <xf numFmtId="0" fontId="15" fillId="0" borderId="0" xfId="1" applyFont="1" applyProtection="1"/>
    <xf numFmtId="0" fontId="15" fillId="0" borderId="0" xfId="1" applyFont="1" applyAlignment="1" applyProtection="1">
      <alignment vertical="center"/>
    </xf>
    <xf numFmtId="0" fontId="6" fillId="0" borderId="0" xfId="1" applyAlignment="1" applyProtection="1">
      <alignment vertical="center"/>
    </xf>
    <xf numFmtId="0" fontId="6" fillId="0" borderId="0" xfId="1" applyAlignment="1" applyProtection="1">
      <alignment horizontal="left" vertical="center" wrapText="1"/>
    </xf>
    <xf numFmtId="0" fontId="15" fillId="0" borderId="0" xfId="1" applyFont="1" applyAlignment="1" applyProtection="1">
      <alignment vertical="top"/>
    </xf>
    <xf numFmtId="0" fontId="6" fillId="0" borderId="0" xfId="1" applyAlignment="1" applyProtection="1">
      <alignment vertical="top" wrapText="1"/>
    </xf>
    <xf numFmtId="0" fontId="6" fillId="0" borderId="0" xfId="1" applyAlignment="1" applyProtection="1">
      <alignment vertical="top"/>
    </xf>
    <xf numFmtId="0" fontId="15" fillId="0" borderId="0" xfId="1" applyFont="1" applyFill="1" applyBorder="1" applyProtection="1"/>
    <xf numFmtId="0" fontId="15" fillId="0" borderId="9" xfId="1" applyFont="1" applyBorder="1" applyAlignment="1" applyProtection="1">
      <alignment horizontal="left" vertical="center" wrapText="1"/>
    </xf>
    <xf numFmtId="0" fontId="6" fillId="0" borderId="3" xfId="1" applyBorder="1" applyAlignment="1" applyProtection="1">
      <alignment horizontal="left" vertical="center"/>
    </xf>
    <xf numFmtId="0" fontId="6" fillId="0" borderId="8" xfId="1" applyBorder="1" applyAlignment="1" applyProtection="1">
      <alignment horizontal="left" vertical="center"/>
    </xf>
    <xf numFmtId="44" fontId="19" fillId="0" borderId="13" xfId="1" applyNumberFormat="1" applyFont="1" applyBorder="1" applyAlignment="1" applyProtection="1">
      <alignment horizontal="right" vertical="center"/>
    </xf>
    <xf numFmtId="0" fontId="6" fillId="0" borderId="7" xfId="1" applyBorder="1" applyAlignment="1" applyProtection="1">
      <alignment horizontal="left" vertical="center"/>
    </xf>
    <xf numFmtId="0" fontId="6" fillId="0" borderId="1" xfId="1" applyBorder="1" applyAlignment="1" applyProtection="1">
      <alignment horizontal="left" vertical="center"/>
    </xf>
    <xf numFmtId="0" fontId="6" fillId="0" borderId="6" xfId="1" applyBorder="1" applyAlignment="1" applyProtection="1">
      <alignment horizontal="left" vertical="center"/>
    </xf>
    <xf numFmtId="0" fontId="19" fillId="0" borderId="12" xfId="1" applyFont="1" applyBorder="1" applyAlignment="1" applyProtection="1">
      <alignment horizontal="right" vertical="center"/>
    </xf>
    <xf numFmtId="0" fontId="6" fillId="0" borderId="0" xfId="1" applyAlignment="1" applyProtection="1">
      <alignment horizontal="left" vertical="center"/>
    </xf>
    <xf numFmtId="0" fontId="6" fillId="3" borderId="0" xfId="1" applyFill="1" applyAlignment="1" applyProtection="1">
      <alignment horizontal="center" vertical="center"/>
    </xf>
    <xf numFmtId="0" fontId="6" fillId="3" borderId="0" xfId="1" applyFill="1" applyProtection="1"/>
    <xf numFmtId="0" fontId="6" fillId="3" borderId="0" xfId="1" applyFill="1" applyAlignment="1" applyProtection="1">
      <alignment horizontal="center" vertical="center"/>
    </xf>
  </cellXfs>
  <cellStyles count="5">
    <cellStyle name="Monétaire 2 2 2" xfId="2" xr:uid="{E7F7336F-CE90-4F5A-9CDE-B23DD3211BFF}"/>
    <cellStyle name="Normal" xfId="0" builtinId="0"/>
    <cellStyle name="Normal 2" xfId="3" xr:uid="{EA71598A-C7C1-40BC-A4AC-7149BF54C29C}"/>
    <cellStyle name="Normal 2 2 2" xfId="1" xr:uid="{DCA313AC-1287-48B7-B0B8-F4E72F6B74FD}"/>
    <cellStyle name="Pourcentage 2" xfId="4" xr:uid="{D1DA2DD4-CA57-4BA1-8874-6E9D4C36AB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0</xdr:row>
      <xdr:rowOff>66675</xdr:rowOff>
    </xdr:from>
    <xdr:ext cx="1475014" cy="470807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FB138FCB-4EB5-4689-8F1F-E32A8DDF6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3500"/>
          <a:ext cx="1475014" cy="47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47625</xdr:colOff>
      <xdr:row>4</xdr:row>
      <xdr:rowOff>0</xdr:rowOff>
    </xdr:from>
    <xdr:to>
      <xdr:col>6</xdr:col>
      <xdr:colOff>1543050</xdr:colOff>
      <xdr:row>4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207F36AE-AAAF-4521-BD48-6ED015A4DC43}"/>
            </a:ext>
          </a:extLst>
        </xdr:cNvPr>
        <xdr:cNvSpPr>
          <a:spLocks noChangeShapeType="1"/>
        </xdr:cNvSpPr>
      </xdr:nvSpPr>
      <xdr:spPr bwMode="auto">
        <a:xfrm>
          <a:off x="44450" y="647700"/>
          <a:ext cx="562292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67235</xdr:colOff>
      <xdr:row>0</xdr:row>
      <xdr:rowOff>56029</xdr:rowOff>
    </xdr:from>
    <xdr:ext cx="1521479" cy="42445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23A198FF-B335-4A08-87A3-5C4D99022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" y="56029"/>
          <a:ext cx="1521479" cy="424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67235</xdr:colOff>
      <xdr:row>0</xdr:row>
      <xdr:rowOff>56029</xdr:rowOff>
    </xdr:from>
    <xdr:ext cx="1521479" cy="42445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954FE0E1-28EE-4782-927A-27828D81A5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" y="56029"/>
          <a:ext cx="1521479" cy="424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67235</xdr:colOff>
      <xdr:row>0</xdr:row>
      <xdr:rowOff>56029</xdr:rowOff>
    </xdr:from>
    <xdr:ext cx="1521479" cy="42445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8C8E0BA4-2BE2-4869-9577-EBB150BBB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60" y="56029"/>
          <a:ext cx="1521479" cy="424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67235</xdr:colOff>
      <xdr:row>0</xdr:row>
      <xdr:rowOff>56029</xdr:rowOff>
    </xdr:from>
    <xdr:ext cx="1521479" cy="42445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50EDF6BE-FC5C-4B6D-AAF0-B12222EE4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60" y="56029"/>
          <a:ext cx="1521479" cy="424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67235</xdr:colOff>
      <xdr:row>0</xdr:row>
      <xdr:rowOff>56029</xdr:rowOff>
    </xdr:from>
    <xdr:ext cx="1521479" cy="424455"/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CCDC0EDB-CF4D-4941-A027-4CBFEC613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60" y="56029"/>
          <a:ext cx="1521479" cy="424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67235</xdr:colOff>
      <xdr:row>0</xdr:row>
      <xdr:rowOff>56029</xdr:rowOff>
    </xdr:from>
    <xdr:ext cx="1521479" cy="424455"/>
    <xdr:pic>
      <xdr:nvPicPr>
        <xdr:cNvPr id="2" name="Picture 1" descr="logo_hq_couleur">
          <a:extLst>
            <a:ext uri="{FF2B5EF4-FFF2-40B4-BE49-F238E27FC236}">
              <a16:creationId xmlns:a16="http://schemas.microsoft.com/office/drawing/2014/main" id="{A757DD7C-5820-44C8-903C-DC0C00C08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60" y="56029"/>
          <a:ext cx="1521479" cy="424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67235</xdr:colOff>
      <xdr:row>0</xdr:row>
      <xdr:rowOff>56029</xdr:rowOff>
    </xdr:from>
    <xdr:ext cx="1521479" cy="424455"/>
    <xdr:pic>
      <xdr:nvPicPr>
        <xdr:cNvPr id="3" name="Picture 1" descr="logo_hq_couleur">
          <a:extLst>
            <a:ext uri="{FF2B5EF4-FFF2-40B4-BE49-F238E27FC236}">
              <a16:creationId xmlns:a16="http://schemas.microsoft.com/office/drawing/2014/main" id="{F5AF1694-98FB-417E-8735-1AC78EF93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60" y="56029"/>
          <a:ext cx="1521479" cy="424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17145</xdr:rowOff>
    </xdr:from>
    <xdr:to>
      <xdr:col>2</xdr:col>
      <xdr:colOff>1066165</xdr:colOff>
      <xdr:row>1</xdr:row>
      <xdr:rowOff>170815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1532890" cy="56134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50938" y="67503"/>
    <xdr:ext cx="1532890" cy="561340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938" y="67503"/>
          <a:ext cx="1532890" cy="561340"/>
        </a:xfrm>
        <a:prstGeom prst="rect">
          <a:avLst/>
        </a:prstGeom>
      </xdr:spPr>
    </xdr:pic>
    <xdr:clientData/>
  </xdr:absolute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190500</xdr:colOff>
          <xdr:row>6</xdr:row>
          <xdr:rowOff>107950</xdr:rowOff>
        </xdr:from>
        <xdr:to>
          <xdr:col>2</xdr:col>
          <xdr:colOff>0</xdr:colOff>
          <xdr:row>6</xdr:row>
          <xdr:rowOff>330200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8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h.hydro.qc.ca/Users/da6242/AppData/Local/Microsoft/Windows/Temporary%20Internet%20Files/Content.Outlook/RBDO2RO0/formule%20excell%20tires%20corrig&#233;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z.hydro.qc.ca/Users/CN6016/Desktop/GPMB/POC%202018/Publication/15947118_FS_Rev_0.xlsx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h.hydro.qc.ca/lh/cs.exe/246930760/Copie%20de%20FS_Rev_0(Unitaire_et_forfaitaire_postes_et_lignes_Z1_Z2).xlsx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h.hydro.qc.ca/Users/da6242/AppData/Local/Microsoft/Windows/Temporary%20Internet%20Files/Content.Outlook/RBDO2RO0/Copie%20de%20FS%20Rev%200(Unitaire%20et%20forfaitaire_postes%20et%20lignes_Z1%20Z2)%202017%2003%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 Global"/>
      <sheetName val="Liste des modifications"/>
      <sheetName val="Compte rendu qualifications"/>
      <sheetName val="Sous-traitance"/>
      <sheetName val="Programme travaux - POSTES"/>
      <sheetName val="Plan Qualité"/>
      <sheetName val="SST-Registre des risques"/>
      <sheetName val="SST-Matrice"/>
      <sheetName val="SST-Liste des facteurs"/>
      <sheetName val="SST-EXEMPLE registre"/>
      <sheetName val="Quest. SST"/>
      <sheetName val="Quest SST 2"/>
      <sheetName val="Quest SST 3"/>
      <sheetName val="Quest SST 4"/>
      <sheetName val="Quest SST 5"/>
      <sheetName val="Quest SST 6"/>
      <sheetName val="Quest SST 7"/>
      <sheetName val="Quest SST 8"/>
      <sheetName val="Renseignements Tra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 t="str">
            <v>1. Électricité</v>
          </cell>
          <cell r="B3" t="str">
            <v>1. Possibilité d'être dans la trajectoire d'un équipement (coincement, écrasement, heurt, etc.)</v>
          </cell>
          <cell r="C3" t="str">
            <v>1. Plaie superficielle (lacération)</v>
          </cell>
        </row>
        <row r="4">
          <cell r="A4" t="str">
            <v>2. Équipement / pièce en mouvement</v>
          </cell>
          <cell r="B4" t="str">
            <v>2. Possibilité de manipuler / toucher une pièce coupante</v>
          </cell>
          <cell r="C4" t="str">
            <v>2. Plaie profonde (lacération)</v>
          </cell>
        </row>
        <row r="5">
          <cell r="A5" t="str">
            <v>3. Équipement mobile en mouvement</v>
          </cell>
          <cell r="B5" t="str">
            <v>3. Possibilité d'effondrement, d'éboulement</v>
          </cell>
          <cell r="C5" t="str">
            <v>3. Coincement, écrasement</v>
          </cell>
        </row>
        <row r="6">
          <cell r="A6" t="str">
            <v xml:space="preserve">4. Équipement avec charge en mouvement </v>
          </cell>
          <cell r="B6" t="str">
            <v>4. Possibilité de chute</v>
          </cell>
          <cell r="C6" t="str">
            <v>4. Contusion</v>
          </cell>
        </row>
        <row r="7">
          <cell r="A7" t="str">
            <v>5. Circulation routière</v>
          </cell>
          <cell r="B7" t="str">
            <v>5. Possibilité de trébucher ou de glisser</v>
          </cell>
          <cell r="C7" t="str">
            <v>5. Fracture</v>
          </cell>
        </row>
        <row r="8">
          <cell r="A8" t="str">
            <v>6. Encombrement du plancher ou du terrain</v>
          </cell>
          <cell r="B8" t="str">
            <v>6. Possibilité d'entrer en contact avec une surface rugueuse  (abrasive)</v>
          </cell>
          <cell r="C8" t="str">
            <v>6. Maux de dos</v>
          </cell>
        </row>
        <row r="9">
          <cell r="A9" t="str">
            <v>7. Surface déformée, glissante, rugueuse, escarpée (terrain)</v>
          </cell>
          <cell r="B9" t="str">
            <v>7. Niveau de bruit excédant 85dB</v>
          </cell>
          <cell r="C9" t="str">
            <v>7. LMS - Lésion musculo-squelettique</v>
          </cell>
        </row>
        <row r="10">
          <cell r="A10" t="str">
            <v>8. Vibrations</v>
          </cell>
          <cell r="B10" t="str">
            <v>8. Possibilité de se brûler</v>
          </cell>
          <cell r="C10" t="str">
            <v>8. Engelure</v>
          </cell>
        </row>
        <row r="11">
          <cell r="A11" t="str">
            <v>9. Bruit</v>
          </cell>
          <cell r="B11" t="str">
            <v>9. Explosion</v>
          </cell>
          <cell r="C11" t="str">
            <v xml:space="preserve">9. Brûlure </v>
          </cell>
        </row>
        <row r="12">
          <cell r="A12" t="str">
            <v>10. Espace restreint / Accès difficile</v>
          </cell>
          <cell r="B12" t="str">
            <v>10. Exposition aux radiations</v>
          </cell>
          <cell r="C12" t="str">
            <v>10. Intoxication</v>
          </cell>
        </row>
        <row r="13">
          <cell r="A13" t="str">
            <v>11. Espace confiné (espace clos)</v>
          </cell>
          <cell r="B13" t="str">
            <v>11. Exposition au froid ou à la chaleur</v>
          </cell>
          <cell r="C13" t="str">
            <v>11. Piqûre, morsure</v>
          </cell>
        </row>
        <row r="14">
          <cell r="A14" t="str">
            <v>12. Équipement ou pièce ou outil pointus / coupants</v>
          </cell>
          <cell r="B14" t="str">
            <v>12.  Possibilité d'être enseveli</v>
          </cell>
          <cell r="C14" t="str">
            <v>12. Corps étranger</v>
          </cell>
        </row>
        <row r="15">
          <cell r="A15" t="str">
            <v>13. Chute de matériel, d'objet</v>
          </cell>
          <cell r="B15" t="str">
            <v>13. Possibilité de se faire frapper par un véhicule en mouvement</v>
          </cell>
          <cell r="C15" t="str">
            <v>13. Irritation, maladie cutanée</v>
          </cell>
        </row>
        <row r="16">
          <cell r="A16" t="str">
            <v>14. Instabilité  (renversement d'équipements ou de matériaux)</v>
          </cell>
          <cell r="B16" t="str">
            <v>14. Possibilité d'entrer en contact avec une source d'énergie</v>
          </cell>
          <cell r="C16" t="str">
            <v>14. Électrisation</v>
          </cell>
        </row>
        <row r="17">
          <cell r="A17" t="str">
            <v>15. Éclairage</v>
          </cell>
          <cell r="B17" t="str">
            <v>15. Possibilité d'être dans la trajectoire d'une pièce ou d'un objet en mouvement</v>
          </cell>
          <cell r="C17" t="str">
            <v>15. Électrocution</v>
          </cell>
        </row>
        <row r="18">
          <cell r="A18" t="str">
            <v>16. Gravité (hauteur, hélicoptère, travaux superposés)</v>
          </cell>
          <cell r="B18" t="str">
            <v>16. Possibilité d'être en contact ou de manipuler un produit chimique</v>
          </cell>
          <cell r="C18" t="str">
            <v>16.  Hypothermie, hyperthermie, coup de chaleur</v>
          </cell>
        </row>
        <row r="19">
          <cell r="A19" t="str">
            <v>17. Feu</v>
          </cell>
          <cell r="B19" t="str">
            <v>17. Possibilité d'inhalation</v>
          </cell>
          <cell r="C19" t="str">
            <v>17. Flash aux yeux</v>
          </cell>
        </row>
        <row r="20">
          <cell r="A20" t="str">
            <v>18. Contrainte thermique (froid, chaleur)</v>
          </cell>
          <cell r="B20" t="str">
            <v>18. Risque de noyade</v>
          </cell>
          <cell r="C20" t="str">
            <v>18. Asphyxie</v>
          </cell>
        </row>
        <row r="21">
          <cell r="A21" t="str">
            <v>19. Projection de particules et/ou éclaboussures</v>
          </cell>
          <cell r="B21" t="str">
            <v>19. Absence de communications, impossible de demander de l’assistance</v>
          </cell>
          <cell r="C21" t="str">
            <v>19. Perte de conscience</v>
          </cell>
        </row>
        <row r="22">
          <cell r="A22" t="str">
            <v>20. Eau</v>
          </cell>
          <cell r="B22" t="str">
            <v>20.  Phénomènes naturels (orage, foudre, glissement de terrain, etc.)</v>
          </cell>
          <cell r="C22" t="str">
            <v>20. Noyade</v>
          </cell>
        </row>
        <row r="23">
          <cell r="A23" t="str">
            <v xml:space="preserve">21. Glace </v>
          </cell>
          <cell r="B23" t="str">
            <v>21. Diminution de l’attention, du jugement et des performances mentales</v>
          </cell>
          <cell r="C23" t="str">
            <v>21. Maladie professionnelle</v>
          </cell>
        </row>
        <row r="24">
          <cell r="A24" t="str">
            <v>22. Pression hyperbare</v>
          </cell>
          <cell r="B24" t="str">
            <v>22. Présence du public</v>
          </cell>
          <cell r="C24" t="str">
            <v>22. Perte auditive</v>
          </cell>
        </row>
        <row r="25">
          <cell r="A25" t="str">
            <v>23. Rayonnement (laser, micro-ondes, rayons X, flash...)</v>
          </cell>
          <cell r="B25" t="str">
            <v>23. Jeunes et nouveaux travailleurs</v>
          </cell>
          <cell r="C25" t="str">
            <v>23. Amputation</v>
          </cell>
        </row>
        <row r="26">
          <cell r="A26" t="str">
            <v>24. Produit chimique (matières fibreuses, gaz, poussières…)</v>
          </cell>
          <cell r="B26" t="str">
            <v>24. Possibilité d'être contaminé</v>
          </cell>
          <cell r="C26" t="str">
            <v>24. Mortalité</v>
          </cell>
        </row>
        <row r="27">
          <cell r="A27" t="str">
            <v>25. Animaux, insectes</v>
          </cell>
          <cell r="B27" t="str">
            <v>25. Possibilité d'exposition aux vibrations</v>
          </cell>
          <cell r="C27" t="str">
            <v>25. Dommages matériels</v>
          </cell>
        </row>
        <row r="28">
          <cell r="A28" t="str">
            <v>26. Contamination biologique</v>
          </cell>
          <cell r="B28" t="str">
            <v>26. Possibilité d'agression</v>
          </cell>
          <cell r="C28" t="str">
            <v>26. Irritation</v>
          </cell>
        </row>
        <row r="29">
          <cell r="A29" t="str">
            <v>27. Soulever, tirer, pousser / Ergonomie</v>
          </cell>
          <cell r="B29" t="str">
            <v>27. Manipulation / positionnement inadéquats</v>
          </cell>
          <cell r="C29" t="str">
            <v>27. Aggravation de la blessure ou des dommages</v>
          </cell>
        </row>
        <row r="30">
          <cell r="A30" t="str">
            <v>28. Fatigue</v>
          </cell>
          <cell r="B30" t="str">
            <v>28. Manque de connaissances de la tâche, habileté inadéquate</v>
          </cell>
        </row>
        <row r="31">
          <cell r="A31" t="str">
            <v>29. Stress</v>
          </cell>
          <cell r="B31" t="str">
            <v>29. Attitude non-sécuritaire (interne ou externe)</v>
          </cell>
        </row>
        <row r="32">
          <cell r="A32" t="str">
            <v>30. Comportement</v>
          </cell>
          <cell r="B32" t="str">
            <v>30. Renversement de roulottes</v>
          </cell>
        </row>
        <row r="33">
          <cell r="A33" t="str">
            <v>31. Isolement</v>
          </cell>
          <cell r="B33" t="str">
            <v>31. Possibilité de présence de corps étrangers</v>
          </cell>
        </row>
        <row r="34">
          <cell r="A34" t="str">
            <v>32. Vent violent</v>
          </cell>
          <cell r="B34" t="str">
            <v>32. Entrer en contact avec …</v>
          </cell>
        </row>
        <row r="35">
          <cell r="A35" t="str">
            <v>33. Locomotive (train) en mouvement</v>
          </cell>
          <cell r="B35" t="str">
            <v>33. Délais pour accéder à la personne blessée</v>
          </cell>
        </row>
        <row r="36">
          <cell r="A36" t="str">
            <v>34. Sable et poussière</v>
          </cell>
          <cell r="B36" t="str">
            <v>34. Sécurité du réseau et du public</v>
          </cell>
        </row>
        <row r="37">
          <cell r="A37" t="str">
            <v>35. Mauvaise visibilité</v>
          </cell>
          <cell r="B37" t="str">
            <v>35. Libération spontanée d'énergie</v>
          </cell>
        </row>
        <row r="38">
          <cell r="A38" t="str">
            <v>36. Bris de câble</v>
          </cell>
        </row>
        <row r="39">
          <cell r="A39" t="str">
            <v>37. Défaillance mécanique</v>
          </cell>
        </row>
        <row r="40">
          <cell r="A40" t="str">
            <v>38. Travaux sous pression</v>
          </cell>
        </row>
        <row r="41">
          <cell r="A41" t="str">
            <v>39. Accumulation d'énergie dans enceinte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 Multi"/>
      <sheetName val="Liste des modifications"/>
      <sheetName val="Typique 1"/>
      <sheetName val="Typique 2"/>
      <sheetName val="Typique 3"/>
      <sheetName val="Typique 4"/>
      <sheetName val="Typique 5"/>
      <sheetName val="Typique 6"/>
      <sheetName val="Typique 7"/>
      <sheetName val="Typique 8"/>
      <sheetName val="Typique 10"/>
      <sheetName val="Typique 12"/>
      <sheetName val="Typique 13"/>
      <sheetName val="Typique 14"/>
      <sheetName val="Typique 15"/>
      <sheetName val="Typique 16"/>
      <sheetName val="Typique 17"/>
      <sheetName val="Typique 18"/>
      <sheetName val="Typique 19"/>
      <sheetName val="Typique 20"/>
      <sheetName val="Typique 21"/>
      <sheetName val="Poste Lemoyne "/>
      <sheetName val="Poste Dorion "/>
      <sheetName val="Poste LG-2"/>
      <sheetName val="Poste Radisson 300-57"/>
      <sheetName val="Poste Radisson 300-64"/>
      <sheetName val="Poste Lévis"/>
      <sheetName val="Consolidés"/>
      <sheetName val="Capacité de réalisation"/>
      <sheetName val="Liste des RDT"/>
      <sheetName val="Compte rendu qualifications"/>
      <sheetName val="Sous-traitance"/>
      <sheetName val="Programme travaux - POSTES"/>
      <sheetName val="Plan Qualité"/>
      <sheetName val="SST-Registre des risques"/>
      <sheetName val="SST-Matrice"/>
      <sheetName val="SST-Liste des facteurs"/>
      <sheetName val="SST-EXEMPLE registre"/>
      <sheetName val="Quest. SST"/>
      <sheetName val="Quest SST 2 "/>
      <sheetName val="Quest SST 3 "/>
      <sheetName val="Quest SST 4"/>
      <sheetName val="Quest SST 5 "/>
      <sheetName val="Quest SST 6 "/>
      <sheetName val="Quest SST 7 "/>
      <sheetName val="Quest SST 8 "/>
      <sheetName val="Renseignements Trav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3">
          <cell r="A3" t="str">
            <v>1. Électricité</v>
          </cell>
          <cell r="B3" t="str">
            <v>1. Possibilité d'être dans la trajectoire d'un équipement (coincement, écrasement, heurt, etc.)</v>
          </cell>
          <cell r="C3" t="str">
            <v>1. Plaie superficielle (lacération)</v>
          </cell>
        </row>
        <row r="4">
          <cell r="A4" t="str">
            <v>2. Équipement / pièce en mouvement</v>
          </cell>
          <cell r="B4" t="str">
            <v>2. Possibilité de manipuler / toucher une pièce coupante</v>
          </cell>
          <cell r="C4" t="str">
            <v>2. Plaie profonde (lacération)</v>
          </cell>
        </row>
        <row r="5">
          <cell r="A5" t="str">
            <v>3. Équipement mobile en mouvement</v>
          </cell>
          <cell r="B5" t="str">
            <v>3. Possibilité d'effondrement, d'éboulement</v>
          </cell>
          <cell r="C5" t="str">
            <v>3. Coincement, écrasement</v>
          </cell>
        </row>
        <row r="6">
          <cell r="A6" t="str">
            <v xml:space="preserve">4. Équipement avec charge en mouvement </v>
          </cell>
          <cell r="B6" t="str">
            <v>4. Possibilité de chute</v>
          </cell>
          <cell r="C6" t="str">
            <v>4. Contusion</v>
          </cell>
        </row>
        <row r="7">
          <cell r="A7" t="str">
            <v>5. Circulation routière</v>
          </cell>
          <cell r="B7" t="str">
            <v>5. Possibilité de trébucher ou de glisser</v>
          </cell>
          <cell r="C7" t="str">
            <v>5. Fracture</v>
          </cell>
        </row>
        <row r="8">
          <cell r="A8" t="str">
            <v>6. Encombrement du plancher ou du terrain</v>
          </cell>
          <cell r="B8" t="str">
            <v>6. Possibilité d'entrer en contact avec une surface rugueuse  (abrasive)</v>
          </cell>
          <cell r="C8" t="str">
            <v>6. Maux de dos</v>
          </cell>
        </row>
        <row r="9">
          <cell r="A9" t="str">
            <v>7. Surface déformée, glissante, rugueuse, escarpée (terrain)</v>
          </cell>
          <cell r="B9" t="str">
            <v>7. Niveau de bruit excédant 85dB</v>
          </cell>
          <cell r="C9" t="str">
            <v>7. LMS - Lésion musculo-squelettique</v>
          </cell>
        </row>
        <row r="10">
          <cell r="A10" t="str">
            <v>8. Vibrations</v>
          </cell>
          <cell r="B10" t="str">
            <v>8. Possibilité de se brûler</v>
          </cell>
          <cell r="C10" t="str">
            <v>8. Engelure</v>
          </cell>
        </row>
        <row r="11">
          <cell r="A11" t="str">
            <v>9. Bruit</v>
          </cell>
          <cell r="B11" t="str">
            <v>9. Explosion</v>
          </cell>
          <cell r="C11" t="str">
            <v xml:space="preserve">9. Brûlure </v>
          </cell>
        </row>
        <row r="12">
          <cell r="A12" t="str">
            <v>10. Espace restreint / Accès difficile</v>
          </cell>
          <cell r="B12" t="str">
            <v>10. Exposition aux radiations</v>
          </cell>
          <cell r="C12" t="str">
            <v>10. Intoxication</v>
          </cell>
        </row>
        <row r="13">
          <cell r="A13" t="str">
            <v>11. Espace confiné (espace clos)</v>
          </cell>
          <cell r="B13" t="str">
            <v>11. Exposition au froid ou à la chaleur</v>
          </cell>
          <cell r="C13" t="str">
            <v>11. Piqûre, morsure</v>
          </cell>
        </row>
        <row r="14">
          <cell r="A14" t="str">
            <v>12. Équipement ou pièce ou outil pointus / coupants</v>
          </cell>
          <cell r="B14" t="str">
            <v>12.  Possibilité d'être enseveli</v>
          </cell>
          <cell r="C14" t="str">
            <v>12. Corps étranger</v>
          </cell>
        </row>
        <row r="15">
          <cell r="A15" t="str">
            <v>13. Chute de matériel, d'objet</v>
          </cell>
          <cell r="B15" t="str">
            <v>13. Possibilité de se faire frapper par un véhicule en mouvement</v>
          </cell>
          <cell r="C15" t="str">
            <v>13. Irritation, maladie cutanée</v>
          </cell>
        </row>
        <row r="16">
          <cell r="A16" t="str">
            <v>14. Instabilité  (renversement d'équipements ou de matériaux)</v>
          </cell>
          <cell r="B16" t="str">
            <v>14. Possibilité d'entrer en contact avec une source d'énergie</v>
          </cell>
          <cell r="C16" t="str">
            <v>14. Électrisation</v>
          </cell>
        </row>
        <row r="17">
          <cell r="A17" t="str">
            <v>15. Éclairage</v>
          </cell>
          <cell r="B17" t="str">
            <v>15. Possibilité d'être dans la trajectoire d'une pièce ou d'un objet en mouvement</v>
          </cell>
          <cell r="C17" t="str">
            <v>15. Électrocution</v>
          </cell>
        </row>
        <row r="18">
          <cell r="A18" t="str">
            <v>16. Gravité (hauteur, hélicoptère, travaux superposés)</v>
          </cell>
          <cell r="B18" t="str">
            <v>16. Possibilité d'être en contact ou de manipuler un produit chimique</v>
          </cell>
          <cell r="C18" t="str">
            <v>16.  Hypothermie, hyperthermie, coup de chaleur</v>
          </cell>
        </row>
        <row r="19">
          <cell r="A19" t="str">
            <v>17. Feu</v>
          </cell>
          <cell r="B19" t="str">
            <v>17. Possibilité d'inhalation</v>
          </cell>
          <cell r="C19" t="str">
            <v>17. Flash aux yeux</v>
          </cell>
        </row>
        <row r="20">
          <cell r="A20" t="str">
            <v>18. Contrainte thermique (froid, chaleur)</v>
          </cell>
          <cell r="B20" t="str">
            <v>18. Risque de noyade</v>
          </cell>
          <cell r="C20" t="str">
            <v>18. Asphyxie</v>
          </cell>
        </row>
        <row r="21">
          <cell r="A21" t="str">
            <v>19. Projection de particules et/ou éclaboussures</v>
          </cell>
          <cell r="B21" t="str">
            <v>19. Absence de communications, impossible de demander de l’assistance</v>
          </cell>
          <cell r="C21" t="str">
            <v>19. Perte de conscience</v>
          </cell>
        </row>
        <row r="22">
          <cell r="A22" t="str">
            <v>20. Eau</v>
          </cell>
          <cell r="B22" t="str">
            <v>20.  Phénomènes naturels (orage, foudre, glissement de terrain, etc.)</v>
          </cell>
          <cell r="C22" t="str">
            <v>20. Noyade</v>
          </cell>
        </row>
        <row r="23">
          <cell r="A23" t="str">
            <v xml:space="preserve">21. Glace </v>
          </cell>
          <cell r="B23" t="str">
            <v>21. Diminution de l’attention, du jugement et des performances mentales</v>
          </cell>
          <cell r="C23" t="str">
            <v>21. Maladie professionnelle</v>
          </cell>
        </row>
        <row r="24">
          <cell r="A24" t="str">
            <v>22. Pression hyperbare</v>
          </cell>
          <cell r="B24" t="str">
            <v>22. Présence du public</v>
          </cell>
          <cell r="C24" t="str">
            <v>22. Perte auditive</v>
          </cell>
        </row>
        <row r="25">
          <cell r="A25" t="str">
            <v>23. Rayonnement (laser, micro-ondes, rayons X, flash...)</v>
          </cell>
          <cell r="B25" t="str">
            <v>23. Jeunes et nouveaux travailleurs</v>
          </cell>
          <cell r="C25" t="str">
            <v>23. Amputation</v>
          </cell>
        </row>
        <row r="26">
          <cell r="A26" t="str">
            <v>24. Produit chimique (matières fibreuses, gaz, poussières…)</v>
          </cell>
          <cell r="B26" t="str">
            <v>24. Possibilité d'être contaminé</v>
          </cell>
          <cell r="C26" t="str">
            <v>24. Mortalité</v>
          </cell>
        </row>
        <row r="27">
          <cell r="A27" t="str">
            <v>25. Animaux, insectes</v>
          </cell>
          <cell r="B27" t="str">
            <v>25. Possibilité d'exposition aux vibrations</v>
          </cell>
          <cell r="C27" t="str">
            <v>25. Dommages matériels</v>
          </cell>
        </row>
        <row r="28">
          <cell r="A28" t="str">
            <v>26. Contamination biologique</v>
          </cell>
          <cell r="B28" t="str">
            <v>26. Possibilité d'agression</v>
          </cell>
          <cell r="C28" t="str">
            <v>26. Irritation</v>
          </cell>
        </row>
        <row r="29">
          <cell r="A29" t="str">
            <v>27. Soulever, tirer, pousser / Ergonomie</v>
          </cell>
          <cell r="B29" t="str">
            <v>27. Manipulation / positionnement inadéquats</v>
          </cell>
          <cell r="C29" t="str">
            <v>27. Aggravation de la blessure ou des dommages</v>
          </cell>
        </row>
        <row r="30">
          <cell r="A30" t="str">
            <v>28. Fatigue</v>
          </cell>
          <cell r="B30" t="str">
            <v>28. Manque de connaissances de la tâche, habileté inadéquate</v>
          </cell>
        </row>
        <row r="31">
          <cell r="A31" t="str">
            <v>29. Stress</v>
          </cell>
          <cell r="B31" t="str">
            <v>29. Attitude non-sécuritaire (interne ou externe)</v>
          </cell>
        </row>
        <row r="32">
          <cell r="A32" t="str">
            <v>30. Comportement</v>
          </cell>
          <cell r="B32" t="str">
            <v>30. Renversement de roulottes</v>
          </cell>
        </row>
        <row r="33">
          <cell r="A33" t="str">
            <v>31. Isolement</v>
          </cell>
          <cell r="B33" t="str">
            <v>31. Possibilité de présence de corps étrangers</v>
          </cell>
        </row>
        <row r="34">
          <cell r="A34" t="str">
            <v>32. Vent violent</v>
          </cell>
          <cell r="B34" t="str">
            <v>32. Entrer en contact avec …</v>
          </cell>
        </row>
        <row r="35">
          <cell r="A35" t="str">
            <v>33. Locomotive (train) en mouvement</v>
          </cell>
          <cell r="B35" t="str">
            <v>33. Délais pour accéder à la personne blessée</v>
          </cell>
        </row>
        <row r="36">
          <cell r="A36" t="str">
            <v>34. Sable et poussière</v>
          </cell>
          <cell r="B36" t="str">
            <v>34. Sécurité du réseau et du public</v>
          </cell>
        </row>
        <row r="37">
          <cell r="A37" t="str">
            <v>35. Mauvaise visibilité</v>
          </cell>
          <cell r="B37" t="str">
            <v>35. Libération spontanée d'énergie</v>
          </cell>
        </row>
        <row r="38">
          <cell r="A38" t="str">
            <v>36. Bris de câble</v>
          </cell>
        </row>
        <row r="39">
          <cell r="A39" t="str">
            <v>37. Défaillance mécanique</v>
          </cell>
        </row>
        <row r="40">
          <cell r="A40" t="str">
            <v>38. Travaux sous pression</v>
          </cell>
        </row>
        <row r="41">
          <cell r="A41" t="str">
            <v>39. Accumulation d'énergie dans enceinte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 globale"/>
      <sheetName val="FS Multi"/>
      <sheetName val="Liste des modifications"/>
      <sheetName val="Poste 10"/>
      <sheetName val="Poste 20"/>
      <sheetName val="Poste 30 (offre jumelée)"/>
      <sheetName val="Capacité de réalisation "/>
      <sheetName val="Prix unitaires fermes_Ligne"/>
      <sheetName val="Liste des RDT"/>
      <sheetName val="Compte rendu qualifications"/>
      <sheetName val="Sous-traitance"/>
      <sheetName val="Programme travaux - LIGNES"/>
      <sheetName val="Programme travaux - POSTES"/>
      <sheetName val="Plan Qualité"/>
      <sheetName val="Détails supp. - LIGNES"/>
      <sheetName val="Détails supp. - DÉBOISEMENT."/>
      <sheetName val="Prév. occ. camp."/>
      <sheetName val="Tableau M-O"/>
      <sheetName val="SST-Registre des risques"/>
      <sheetName val="SST-Matrice"/>
      <sheetName val="SST-Liste des facteurs"/>
      <sheetName val="SST-EXEMPLE registre"/>
      <sheetName val="Quest. SST"/>
      <sheetName val="Quest SST 2 "/>
      <sheetName val="Quest SST 3 "/>
      <sheetName val="Quest SST 4"/>
      <sheetName val="Quest SST 5 "/>
      <sheetName val="Quest SST 6 "/>
      <sheetName val="Quest SST 7 "/>
      <sheetName val="Quest SST 8 "/>
      <sheetName val="Renseignements Trav"/>
      <sheetName val="Renseignements Serv"/>
    </sheetNames>
    <sheetDataSet>
      <sheetData sheetId="0"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  <cell r="F14">
            <v>0</v>
          </cell>
        </row>
        <row r="15">
          <cell r="B15">
            <v>0</v>
          </cell>
        </row>
        <row r="17">
          <cell r="C1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 globale"/>
      <sheetName val="FS partielle"/>
      <sheetName val="Liste des modifications"/>
      <sheetName val="Poste 10"/>
      <sheetName val="Poste 10 (direct+ind dét.)"/>
      <sheetName val="Poste 10 (direct + ind total)"/>
      <sheetName val="Capacité de réalisation "/>
      <sheetName val="Prix unitaires fermes_Ligne"/>
      <sheetName val="Liste des RDT"/>
      <sheetName val="Qualif_Ligne&amp;Déb."/>
      <sheetName val="Qualif"/>
      <sheetName val="Programme_Ligne&amp;Déb."/>
      <sheetName val="Programme"/>
      <sheetName val="Sous-traitance"/>
      <sheetName val="Détails supp. requis_Ligne"/>
      <sheetName val="Détails supp. requis_Déb."/>
      <sheetName val="Prév. occ. camp."/>
      <sheetName val="SST-Registre des risques"/>
      <sheetName val="SST-Matrice"/>
      <sheetName val="SST-Liste des facteurs"/>
      <sheetName val="SST-EXEMPLE registre"/>
      <sheetName val="Feuil10"/>
      <sheetName val="Quest SST 2"/>
      <sheetName val="Quest SST 3"/>
      <sheetName val="Quest SST 4"/>
      <sheetName val="Quest SST 5"/>
      <sheetName val="Quest SST 6"/>
      <sheetName val="Quest SST 7"/>
      <sheetName val="Quest SST 8"/>
      <sheetName val="Renseignements Trav"/>
      <sheetName val="Renseignements Serv"/>
      <sheetName val="FS Glob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55651-5838-47AD-A434-1DC95D91CD8B}">
  <sheetPr codeName="Feuil1">
    <tabColor rgb="FFFFFF00"/>
  </sheetPr>
  <dimension ref="B2:C10"/>
  <sheetViews>
    <sheetView workbookViewId="0">
      <selection activeCell="B18" sqref="B18"/>
    </sheetView>
  </sheetViews>
  <sheetFormatPr baseColWidth="10" defaultRowHeight="14.5" x14ac:dyDescent="0.35"/>
  <cols>
    <col min="2" max="2" width="36.453125" bestFit="1" customWidth="1"/>
    <col min="3" max="3" width="53" customWidth="1"/>
  </cols>
  <sheetData>
    <row r="2" spans="2:3" x14ac:dyDescent="0.35">
      <c r="B2" s="6" t="s">
        <v>45</v>
      </c>
    </row>
    <row r="5" spans="2:3" x14ac:dyDescent="0.35">
      <c r="B5" s="5" t="s">
        <v>44</v>
      </c>
    </row>
    <row r="7" spans="2:3" x14ac:dyDescent="0.35">
      <c r="B7" t="s">
        <v>37</v>
      </c>
      <c r="C7" t="s">
        <v>36</v>
      </c>
    </row>
    <row r="8" spans="2:3" x14ac:dyDescent="0.35">
      <c r="B8" t="s">
        <v>38</v>
      </c>
      <c r="C8" t="s">
        <v>35</v>
      </c>
    </row>
    <row r="9" spans="2:3" x14ac:dyDescent="0.35">
      <c r="B9" t="s">
        <v>42</v>
      </c>
      <c r="C9" t="s">
        <v>41</v>
      </c>
    </row>
    <row r="10" spans="2:3" x14ac:dyDescent="0.35">
      <c r="B10" t="s">
        <v>39</v>
      </c>
      <c r="C10" t="s">
        <v>40</v>
      </c>
    </row>
  </sheetData>
  <sheetProtection sheet="1" objects="1" scenarios="1"/>
  <pageMargins left="0.7" right="0.7" top="0.75" bottom="0.75" header="0.3" footer="0.3"/>
  <pageSetup orientation="portrait" r:id="rId1"/>
  <headerFooter>
    <oddHeader>&amp;R&amp;"Calibri"&amp;12&amp;K000000 Interne&amp;1#_x000D_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189DF-AD1A-4E21-A453-03297DA962C2}">
  <dimension ref="A2:G26"/>
  <sheetViews>
    <sheetView showGridLines="0" tabSelected="1" zoomScale="85" zoomScaleNormal="85" workbookViewId="0">
      <selection activeCell="B11" sqref="B11:G11"/>
    </sheetView>
  </sheetViews>
  <sheetFormatPr baseColWidth="10" defaultColWidth="11.54296875" defaultRowHeight="12.5" x14ac:dyDescent="0.25"/>
  <cols>
    <col min="1" max="1" width="13.26953125" style="154" customWidth="1"/>
    <col min="2" max="2" width="11.54296875" style="154"/>
    <col min="3" max="3" width="19.26953125" style="154" customWidth="1"/>
    <col min="4" max="4" width="11.54296875" style="154"/>
    <col min="5" max="5" width="12.453125" style="154" customWidth="1"/>
    <col min="6" max="6" width="14" style="154" customWidth="1"/>
    <col min="7" max="7" width="23.453125" style="154" customWidth="1"/>
    <col min="8" max="8" width="4" style="154" customWidth="1"/>
    <col min="9" max="16384" width="11.54296875" style="154"/>
  </cols>
  <sheetData>
    <row r="2" spans="1:7" ht="13" x14ac:dyDescent="0.3">
      <c r="E2" s="172" t="s">
        <v>62</v>
      </c>
      <c r="F2" s="172"/>
    </row>
    <row r="3" spans="1:7" ht="13" x14ac:dyDescent="0.3">
      <c r="E3" s="172" t="s">
        <v>72</v>
      </c>
      <c r="F3" s="172"/>
    </row>
    <row r="4" spans="1:7" x14ac:dyDescent="0.25">
      <c r="E4" s="154" t="s">
        <v>61</v>
      </c>
    </row>
    <row r="7" spans="1:7" ht="11.25" customHeight="1" x14ac:dyDescent="0.25">
      <c r="A7" s="173"/>
      <c r="B7" s="174"/>
      <c r="C7" s="175"/>
      <c r="D7" s="175"/>
    </row>
    <row r="8" spans="1:7" s="178" customFormat="1" ht="27" customHeight="1" x14ac:dyDescent="0.35">
      <c r="A8" s="176" t="s">
        <v>60</v>
      </c>
      <c r="B8" s="177" t="s">
        <v>73</v>
      </c>
      <c r="C8" s="177"/>
      <c r="D8" s="177"/>
      <c r="E8" s="177"/>
      <c r="F8" s="177"/>
      <c r="G8" s="177"/>
    </row>
    <row r="11" spans="1:7" ht="24.75" customHeight="1" x14ac:dyDescent="0.3">
      <c r="A11" s="172" t="s">
        <v>59</v>
      </c>
      <c r="B11" s="69"/>
      <c r="C11" s="69"/>
      <c r="D11" s="69"/>
      <c r="E11" s="69"/>
      <c r="F11" s="69"/>
      <c r="G11" s="69"/>
    </row>
    <row r="12" spans="1:7" ht="27" customHeight="1" x14ac:dyDescent="0.3">
      <c r="A12" s="172" t="s">
        <v>58</v>
      </c>
      <c r="B12" s="171"/>
      <c r="C12" s="171"/>
      <c r="D12" s="171"/>
      <c r="E12" s="171"/>
      <c r="F12" s="171"/>
      <c r="G12" s="171"/>
    </row>
    <row r="13" spans="1:7" ht="27" customHeight="1" x14ac:dyDescent="0.3">
      <c r="A13" s="172" t="s">
        <v>57</v>
      </c>
      <c r="B13" s="171"/>
      <c r="C13" s="171"/>
      <c r="D13" s="171"/>
      <c r="E13" s="172" t="s">
        <v>56</v>
      </c>
      <c r="F13" s="171"/>
      <c r="G13" s="171"/>
    </row>
    <row r="14" spans="1:7" ht="27" customHeight="1" x14ac:dyDescent="0.3">
      <c r="A14" s="172" t="s">
        <v>55</v>
      </c>
      <c r="B14" s="68"/>
      <c r="C14" s="68"/>
      <c r="D14" s="68"/>
      <c r="E14" s="68"/>
      <c r="F14" s="68"/>
      <c r="G14" s="68"/>
    </row>
    <row r="16" spans="1:7" ht="21.25" customHeight="1" x14ac:dyDescent="0.3">
      <c r="A16" s="172"/>
      <c r="B16" s="172"/>
      <c r="C16" s="179"/>
    </row>
    <row r="18" spans="1:7" ht="9.75" customHeight="1" x14ac:dyDescent="0.25"/>
    <row r="19" spans="1:7" x14ac:dyDescent="0.25">
      <c r="B19" s="180" t="s">
        <v>54</v>
      </c>
      <c r="C19" s="181"/>
      <c r="D19" s="181"/>
      <c r="E19" s="181"/>
      <c r="F19" s="182"/>
      <c r="G19" s="183">
        <f>SUM(Poste10!J8+'Poste 20'!J8+'Poste 30'!J8+'Poste 40'!K8+'Poste 50'!J8)</f>
        <v>2054290</v>
      </c>
    </row>
    <row r="20" spans="1:7" x14ac:dyDescent="0.25">
      <c r="B20" s="184"/>
      <c r="C20" s="185"/>
      <c r="D20" s="185"/>
      <c r="E20" s="185"/>
      <c r="F20" s="186"/>
      <c r="G20" s="187"/>
    </row>
    <row r="21" spans="1:7" x14ac:dyDescent="0.25">
      <c r="B21" s="188"/>
      <c r="C21" s="188"/>
    </row>
    <row r="22" spans="1:7" ht="12.75" customHeight="1" x14ac:dyDescent="0.25">
      <c r="B22" s="188"/>
      <c r="C22" s="188"/>
    </row>
    <row r="23" spans="1:7" s="190" customFormat="1" ht="12.75" customHeight="1" x14ac:dyDescent="0.25">
      <c r="A23" s="189"/>
      <c r="B23" s="189"/>
      <c r="C23" s="16"/>
      <c r="D23" s="154"/>
      <c r="E23" s="154"/>
      <c r="F23" s="154"/>
      <c r="G23" s="154"/>
    </row>
    <row r="24" spans="1:7" s="190" customFormat="1" ht="13" x14ac:dyDescent="0.25">
      <c r="A24" s="189"/>
      <c r="B24" s="189"/>
      <c r="C24" s="16"/>
      <c r="D24" s="154"/>
      <c r="E24" s="154"/>
      <c r="F24" s="154"/>
      <c r="G24" s="154"/>
    </row>
    <row r="25" spans="1:7" s="190" customFormat="1" ht="13" x14ac:dyDescent="0.25">
      <c r="A25" s="189"/>
      <c r="B25" s="189"/>
      <c r="C25" s="16"/>
      <c r="E25" s="189"/>
      <c r="F25" s="189"/>
      <c r="G25" s="16"/>
    </row>
    <row r="26" spans="1:7" ht="13" x14ac:dyDescent="0.25">
      <c r="E26" s="191"/>
      <c r="F26" s="191"/>
      <c r="G26" s="16"/>
    </row>
  </sheetData>
  <sheetProtection password="EBDF" sheet="1" selectLockedCells="1"/>
  <mergeCells count="9">
    <mergeCell ref="B8:G8"/>
    <mergeCell ref="G19:G20"/>
    <mergeCell ref="B14:G14"/>
    <mergeCell ref="B19:F20"/>
    <mergeCell ref="E26:F26"/>
    <mergeCell ref="B12:G12"/>
    <mergeCell ref="B13:D13"/>
    <mergeCell ref="F13:G13"/>
    <mergeCell ref="B11:G11"/>
  </mergeCells>
  <pageMargins left="0.25" right="0.25" top="0.75" bottom="0.75" header="0.3" footer="0.3"/>
  <pageSetup scale="89" orientation="portrait" verticalDpi="1200" r:id="rId1"/>
  <headerFooter alignWithMargins="0"/>
  <rowBreaks count="1" manualBreakCount="1">
    <brk id="24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2AB0C-EB1D-4BE9-96CC-F81BCBB7E010}">
  <dimension ref="A1:Q27"/>
  <sheetViews>
    <sheetView zoomScale="93" zoomScaleNormal="93" workbookViewId="0">
      <selection activeCell="H13" sqref="H13"/>
    </sheetView>
  </sheetViews>
  <sheetFormatPr baseColWidth="10" defaultColWidth="11.453125" defaultRowHeight="12.5" x14ac:dyDescent="0.35"/>
  <cols>
    <col min="1" max="1" width="5.1796875" style="84" customWidth="1"/>
    <col min="2" max="2" width="13.54296875" style="85" customWidth="1"/>
    <col min="3" max="3" width="34.26953125" style="84" customWidth="1"/>
    <col min="4" max="4" width="8.7265625" style="84" customWidth="1"/>
    <col min="5" max="6" width="10.7265625" style="85" customWidth="1"/>
    <col min="7" max="7" width="20.26953125" style="84" customWidth="1"/>
    <col min="8" max="9" width="14.81640625" style="84" customWidth="1"/>
    <col min="10" max="10" width="22.26953125" style="84" customWidth="1"/>
    <col min="11" max="11" width="2.1796875" style="84" customWidth="1"/>
    <col min="12" max="12" width="11.453125" style="84"/>
    <col min="13" max="15" width="14.453125" style="84" hidden="1" customWidth="1"/>
    <col min="16" max="16" width="16.26953125" style="84" hidden="1" customWidth="1"/>
    <col min="17" max="17" width="12.453125" style="84" bestFit="1" customWidth="1"/>
    <col min="18" max="16384" width="11.453125" style="84"/>
  </cols>
  <sheetData>
    <row r="1" spans="1:17" ht="13" x14ac:dyDescent="0.35">
      <c r="D1" s="86" t="s">
        <v>74</v>
      </c>
      <c r="E1" s="87"/>
      <c r="F1" s="87"/>
      <c r="G1" s="86"/>
      <c r="H1" s="86"/>
      <c r="I1" s="86"/>
      <c r="J1" s="86"/>
    </row>
    <row r="2" spans="1:17" ht="13" x14ac:dyDescent="0.35">
      <c r="D2" s="88" t="s">
        <v>75</v>
      </c>
      <c r="E2" s="88"/>
      <c r="F2" s="88"/>
      <c r="G2" s="88"/>
      <c r="H2" s="88"/>
      <c r="I2" s="88"/>
      <c r="J2" s="88"/>
    </row>
    <row r="3" spans="1:17" ht="13" x14ac:dyDescent="0.25">
      <c r="D3" s="89"/>
      <c r="E3" s="88"/>
      <c r="F3" s="88"/>
      <c r="G3" s="88"/>
      <c r="H3" s="88"/>
      <c r="I3" s="88"/>
      <c r="J3" s="88"/>
    </row>
    <row r="4" spans="1:17" ht="8.25" customHeight="1" x14ac:dyDescent="0.35">
      <c r="D4" s="88"/>
      <c r="E4" s="88"/>
      <c r="F4" s="88"/>
      <c r="G4" s="88"/>
      <c r="H4" s="88"/>
      <c r="I4" s="88"/>
      <c r="J4" s="88"/>
    </row>
    <row r="5" spans="1:17" s="90" customFormat="1" ht="15" customHeight="1" x14ac:dyDescent="0.35">
      <c r="B5" s="91" t="s">
        <v>76</v>
      </c>
      <c r="C5" s="92"/>
      <c r="D5" s="92"/>
      <c r="E5" s="92"/>
      <c r="F5" s="92"/>
      <c r="G5" s="92"/>
      <c r="H5" s="92"/>
      <c r="I5" s="92"/>
    </row>
    <row r="6" spans="1:17" s="90" customFormat="1" ht="8.25" customHeight="1" x14ac:dyDescent="0.35">
      <c r="B6" s="93"/>
      <c r="C6" s="94"/>
      <c r="D6" s="94"/>
      <c r="E6" s="94"/>
      <c r="F6" s="94"/>
      <c r="G6" s="94"/>
      <c r="H6" s="94"/>
      <c r="I6" s="94"/>
      <c r="J6" s="94"/>
    </row>
    <row r="7" spans="1:17" ht="7.5" customHeight="1" thickBot="1" x14ac:dyDescent="0.4">
      <c r="A7" s="95"/>
      <c r="B7" s="95"/>
      <c r="C7" s="96"/>
      <c r="D7" s="96"/>
      <c r="E7" s="96"/>
      <c r="F7" s="96"/>
      <c r="G7" s="96"/>
      <c r="H7" s="96"/>
      <c r="I7" s="96"/>
      <c r="J7" s="97"/>
    </row>
    <row r="8" spans="1:17" ht="29.25" customHeight="1" thickBot="1" x14ac:dyDescent="0.4">
      <c r="A8" s="95"/>
      <c r="B8" s="95"/>
      <c r="C8" s="96"/>
      <c r="D8" s="96"/>
      <c r="E8" s="96"/>
      <c r="F8" s="96"/>
      <c r="G8" s="96"/>
      <c r="H8" s="96"/>
      <c r="I8" s="96"/>
      <c r="J8" s="54">
        <f>J18</f>
        <v>0</v>
      </c>
      <c r="M8" s="98"/>
      <c r="N8" s="98"/>
      <c r="O8" s="98"/>
    </row>
    <row r="9" spans="1:17" ht="18" customHeight="1" x14ac:dyDescent="0.3">
      <c r="B9" s="99" t="s">
        <v>71</v>
      </c>
      <c r="C9" s="100"/>
      <c r="D9" s="101"/>
      <c r="E9" s="101"/>
      <c r="F9" s="101"/>
      <c r="G9" s="102"/>
      <c r="H9" s="100"/>
      <c r="I9" s="100"/>
      <c r="J9" s="100"/>
    </row>
    <row r="10" spans="1:17" ht="8.25" customHeight="1" x14ac:dyDescent="0.35">
      <c r="B10" s="103"/>
      <c r="C10" s="104"/>
      <c r="D10" s="105"/>
      <c r="E10" s="106"/>
      <c r="F10" s="106"/>
      <c r="G10" s="107"/>
      <c r="H10" s="107"/>
      <c r="I10" s="107"/>
      <c r="J10" s="30"/>
    </row>
    <row r="11" spans="1:17" ht="18.75" customHeight="1" x14ac:dyDescent="0.35">
      <c r="B11" s="108" t="s">
        <v>92</v>
      </c>
      <c r="C11" s="109"/>
      <c r="D11" s="109"/>
      <c r="E11" s="109"/>
      <c r="F11" s="109"/>
      <c r="G11" s="109"/>
      <c r="H11" s="109"/>
      <c r="I11" s="109"/>
      <c r="J11" s="110"/>
    </row>
    <row r="12" spans="1:17" ht="28.5" customHeight="1" x14ac:dyDescent="0.35">
      <c r="B12" s="111" t="s">
        <v>67</v>
      </c>
      <c r="C12" s="112" t="s">
        <v>66</v>
      </c>
      <c r="D12" s="113"/>
      <c r="E12" s="114"/>
      <c r="F12" s="111" t="s">
        <v>69</v>
      </c>
      <c r="G12" s="111" t="s">
        <v>70</v>
      </c>
      <c r="H12" s="115" t="s">
        <v>65</v>
      </c>
      <c r="I12" s="115" t="s">
        <v>68</v>
      </c>
      <c r="J12" s="111" t="s">
        <v>64</v>
      </c>
    </row>
    <row r="13" spans="1:17" ht="21" customHeight="1" x14ac:dyDescent="0.35">
      <c r="B13" s="116">
        <v>10</v>
      </c>
      <c r="C13" s="117" t="s">
        <v>77</v>
      </c>
      <c r="D13" s="118"/>
      <c r="E13" s="119"/>
      <c r="F13" s="120">
        <v>50000</v>
      </c>
      <c r="G13" s="121">
        <v>55.53</v>
      </c>
      <c r="H13" s="42"/>
      <c r="I13" s="41">
        <f>G13*H13</f>
        <v>0</v>
      </c>
      <c r="J13" s="34">
        <f>F13*I13</f>
        <v>0</v>
      </c>
      <c r="M13" s="122">
        <f>ROUND(H13,2)</f>
        <v>0</v>
      </c>
      <c r="N13" s="122" t="e">
        <f>ROUND(#REF!,2)</f>
        <v>#REF!</v>
      </c>
      <c r="O13" s="122" t="e">
        <f>ROUND(#REF!,2)</f>
        <v>#REF!</v>
      </c>
      <c r="P13" s="98" t="e">
        <f>M13*G13+N13*#REF!+O13*#REF!</f>
        <v>#REF!</v>
      </c>
      <c r="Q13" s="98"/>
    </row>
    <row r="14" spans="1:17" ht="21" customHeight="1" x14ac:dyDescent="0.35">
      <c r="B14" s="116">
        <f>B13+10</f>
        <v>20</v>
      </c>
      <c r="C14" s="117" t="s">
        <v>78</v>
      </c>
      <c r="D14" s="118"/>
      <c r="E14" s="119"/>
      <c r="F14" s="120">
        <v>5000</v>
      </c>
      <c r="G14" s="121">
        <v>101.83</v>
      </c>
      <c r="H14" s="42"/>
      <c r="I14" s="41">
        <f>G14*H14</f>
        <v>0</v>
      </c>
      <c r="J14" s="34">
        <f>F14*I14</f>
        <v>0</v>
      </c>
      <c r="M14" s="122">
        <f>ROUND(H14,2)</f>
        <v>0</v>
      </c>
      <c r="N14" s="122" t="e">
        <f>ROUND(#REF!,2)</f>
        <v>#REF!</v>
      </c>
      <c r="O14" s="122" t="e">
        <f>ROUND(#REF!,2)</f>
        <v>#REF!</v>
      </c>
      <c r="P14" s="98" t="e">
        <f>M14*G14+N14*#REF!+O14*#REF!</f>
        <v>#REF!</v>
      </c>
      <c r="Q14" s="98"/>
    </row>
    <row r="15" spans="1:17" ht="21" customHeight="1" x14ac:dyDescent="0.35">
      <c r="B15" s="116">
        <f>B14+10</f>
        <v>30</v>
      </c>
      <c r="C15" s="123" t="s">
        <v>79</v>
      </c>
      <c r="D15" s="124"/>
      <c r="E15" s="125"/>
      <c r="F15" s="126">
        <v>8000</v>
      </c>
      <c r="G15" s="121">
        <v>69.94</v>
      </c>
      <c r="H15" s="42"/>
      <c r="I15" s="41">
        <f>G15*H15</f>
        <v>0</v>
      </c>
      <c r="J15" s="34">
        <f>F15*I15</f>
        <v>0</v>
      </c>
      <c r="M15" s="122">
        <f>ROUND(H15,2)</f>
        <v>0</v>
      </c>
      <c r="N15" s="122"/>
      <c r="O15" s="122" t="e">
        <f>ROUND(#REF!,2)</f>
        <v>#REF!</v>
      </c>
      <c r="P15" s="98" t="e">
        <f>M15*G15+O15*#REF!</f>
        <v>#REF!</v>
      </c>
      <c r="Q15" s="98"/>
    </row>
    <row r="16" spans="1:17" ht="21" customHeight="1" x14ac:dyDescent="0.35">
      <c r="B16" s="116">
        <f>B15+10</f>
        <v>40</v>
      </c>
      <c r="C16" s="123" t="s">
        <v>80</v>
      </c>
      <c r="D16" s="124"/>
      <c r="E16" s="125"/>
      <c r="F16" s="126">
        <v>1800</v>
      </c>
      <c r="G16" s="121">
        <v>130.49</v>
      </c>
      <c r="H16" s="42"/>
      <c r="I16" s="41">
        <f>G16*H16</f>
        <v>0</v>
      </c>
      <c r="J16" s="34">
        <f>F16*I16</f>
        <v>0</v>
      </c>
      <c r="M16" s="122">
        <f>ROUND(H16,2)</f>
        <v>0</v>
      </c>
      <c r="N16" s="122" t="e">
        <f>ROUND(#REF!,2)</f>
        <v>#REF!</v>
      </c>
      <c r="O16" s="122" t="e">
        <f>ROUND(#REF!,2)</f>
        <v>#REF!</v>
      </c>
      <c r="P16" s="98" t="e">
        <f>M16*G16+N16*#REF!+O16*#REF!</f>
        <v>#REF!</v>
      </c>
      <c r="Q16" s="98"/>
    </row>
    <row r="17" spans="2:17" ht="7.5" customHeight="1" thickBot="1" x14ac:dyDescent="0.4">
      <c r="B17" s="103"/>
      <c r="C17" s="104"/>
      <c r="D17" s="105"/>
      <c r="E17" s="106"/>
      <c r="F17" s="106"/>
      <c r="G17" s="107"/>
      <c r="H17" s="107"/>
      <c r="I17" s="107"/>
      <c r="J17" s="30"/>
      <c r="M17" s="98"/>
      <c r="N17" s="98"/>
      <c r="O17" s="98"/>
      <c r="Q17" s="98"/>
    </row>
    <row r="18" spans="2:17" ht="29" customHeight="1" thickBot="1" x14ac:dyDescent="0.4">
      <c r="B18" s="103"/>
      <c r="C18" s="127"/>
      <c r="D18" s="127"/>
      <c r="E18" s="105"/>
      <c r="F18" s="105"/>
      <c r="G18" s="106"/>
      <c r="H18" s="106"/>
      <c r="I18" s="106"/>
      <c r="J18" s="28">
        <f>SUM(J13:J16)</f>
        <v>0</v>
      </c>
      <c r="M18" s="98"/>
      <c r="N18" s="98"/>
      <c r="O18" s="98"/>
      <c r="Q18" s="98"/>
    </row>
    <row r="19" spans="2:17" ht="15.5" customHeight="1" x14ac:dyDescent="0.35">
      <c r="B19" s="103"/>
      <c r="C19" s="128"/>
      <c r="D19" s="99"/>
      <c r="E19" s="129"/>
      <c r="F19" s="129"/>
      <c r="G19" s="130"/>
      <c r="H19" s="130"/>
      <c r="I19" s="130"/>
      <c r="J19" s="22"/>
      <c r="M19" s="98"/>
      <c r="N19" s="98"/>
      <c r="O19" s="98"/>
      <c r="Q19" s="98"/>
    </row>
    <row r="20" spans="2:17" ht="15" customHeight="1" thickBot="1" x14ac:dyDescent="0.4">
      <c r="B20" s="103"/>
      <c r="C20" s="128"/>
      <c r="D20" s="99"/>
      <c r="E20" s="129"/>
      <c r="F20" s="129"/>
      <c r="G20" s="131"/>
      <c r="H20" s="131"/>
      <c r="I20" s="131"/>
      <c r="J20" s="22"/>
    </row>
    <row r="21" spans="2:17" ht="244.5" customHeight="1" thickBot="1" x14ac:dyDescent="0.4">
      <c r="B21" s="132" t="s">
        <v>93</v>
      </c>
      <c r="C21" s="133"/>
      <c r="D21" s="133"/>
      <c r="E21" s="133"/>
      <c r="F21" s="133"/>
      <c r="G21" s="133"/>
      <c r="H21" s="133"/>
      <c r="I21" s="133"/>
      <c r="J21" s="134"/>
      <c r="K21" s="99"/>
    </row>
    <row r="22" spans="2:17" x14ac:dyDescent="0.25">
      <c r="B22" s="135"/>
    </row>
    <row r="23" spans="2:17" x14ac:dyDescent="0.35">
      <c r="B23" s="136"/>
      <c r="C23" s="136"/>
      <c r="D23" s="136"/>
      <c r="E23" s="136"/>
      <c r="F23" s="136"/>
      <c r="G23" s="136"/>
      <c r="H23" s="136"/>
      <c r="I23" s="136"/>
      <c r="J23" s="136"/>
    </row>
    <row r="24" spans="2:17" x14ac:dyDescent="0.35">
      <c r="B24" s="96"/>
    </row>
    <row r="25" spans="2:17" x14ac:dyDescent="0.35">
      <c r="B25" s="96"/>
    </row>
    <row r="26" spans="2:17" x14ac:dyDescent="0.35">
      <c r="B26" s="96"/>
    </row>
    <row r="27" spans="2:17" x14ac:dyDescent="0.35">
      <c r="B27" s="96"/>
    </row>
  </sheetData>
  <sheetProtection password="EBDF" sheet="1" objects="1" scenarios="1"/>
  <mergeCells count="4">
    <mergeCell ref="B21:J21"/>
    <mergeCell ref="B23:J23"/>
    <mergeCell ref="C15:E15"/>
    <mergeCell ref="C16:E1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FF067-1D1D-4912-A856-2746D732185F}">
  <dimension ref="A1:Q27"/>
  <sheetViews>
    <sheetView zoomScale="101" zoomScaleNormal="101" workbookViewId="0">
      <selection activeCell="H13" sqref="H13"/>
    </sheetView>
  </sheetViews>
  <sheetFormatPr baseColWidth="10" defaultColWidth="11.453125" defaultRowHeight="12.5" x14ac:dyDescent="0.35"/>
  <cols>
    <col min="1" max="1" width="5.1796875" style="84" customWidth="1"/>
    <col min="2" max="2" width="13.54296875" style="85" customWidth="1"/>
    <col min="3" max="3" width="34.26953125" style="84" customWidth="1"/>
    <col min="4" max="4" width="8.7265625" style="84" customWidth="1"/>
    <col min="5" max="6" width="10.7265625" style="85" customWidth="1"/>
    <col min="7" max="7" width="20.26953125" style="84" customWidth="1"/>
    <col min="8" max="9" width="14.81640625" style="84" customWidth="1"/>
    <col min="10" max="10" width="22.26953125" style="84" customWidth="1"/>
    <col min="11" max="11" width="2.1796875" style="84" customWidth="1"/>
    <col min="12" max="12" width="11.453125" style="84"/>
    <col min="13" max="15" width="14.453125" style="84" hidden="1" customWidth="1"/>
    <col min="16" max="16" width="16.26953125" style="84" hidden="1" customWidth="1"/>
    <col min="17" max="17" width="12.453125" style="84" bestFit="1" customWidth="1"/>
    <col min="18" max="16384" width="11.453125" style="84"/>
  </cols>
  <sheetData>
    <row r="1" spans="1:17" ht="13" x14ac:dyDescent="0.35">
      <c r="D1" s="86" t="s">
        <v>74</v>
      </c>
      <c r="E1" s="87"/>
      <c r="F1" s="87"/>
      <c r="G1" s="86"/>
      <c r="H1" s="86"/>
      <c r="I1" s="86"/>
      <c r="J1" s="86"/>
    </row>
    <row r="2" spans="1:17" ht="13" x14ac:dyDescent="0.35">
      <c r="D2" s="88" t="s">
        <v>75</v>
      </c>
      <c r="E2" s="88"/>
      <c r="F2" s="88"/>
      <c r="G2" s="88"/>
      <c r="H2" s="88"/>
      <c r="I2" s="88"/>
      <c r="J2" s="88"/>
    </row>
    <row r="3" spans="1:17" ht="13" x14ac:dyDescent="0.25">
      <c r="D3" s="89"/>
      <c r="E3" s="88"/>
      <c r="F3" s="88"/>
      <c r="G3" s="88"/>
      <c r="H3" s="88"/>
      <c r="I3" s="88"/>
      <c r="J3" s="88"/>
    </row>
    <row r="4" spans="1:17" ht="8.25" customHeight="1" x14ac:dyDescent="0.35">
      <c r="D4" s="88"/>
      <c r="E4" s="88"/>
      <c r="F4" s="88"/>
      <c r="G4" s="88"/>
      <c r="H4" s="88"/>
      <c r="I4" s="88"/>
      <c r="J4" s="88"/>
    </row>
    <row r="5" spans="1:17" s="90" customFormat="1" ht="15" customHeight="1" x14ac:dyDescent="0.35">
      <c r="B5" s="91" t="s">
        <v>81</v>
      </c>
      <c r="C5" s="92"/>
      <c r="D5" s="92"/>
      <c r="E5" s="92"/>
      <c r="F5" s="92"/>
      <c r="G5" s="92"/>
      <c r="H5" s="92"/>
      <c r="I5" s="92"/>
    </row>
    <row r="6" spans="1:17" s="90" customFormat="1" ht="8.25" customHeight="1" x14ac:dyDescent="0.35">
      <c r="B6" s="93"/>
      <c r="C6" s="94"/>
      <c r="D6" s="94"/>
      <c r="E6" s="94"/>
      <c r="F6" s="94"/>
      <c r="G6" s="94"/>
      <c r="H6" s="94"/>
      <c r="I6" s="94"/>
      <c r="J6" s="94"/>
    </row>
    <row r="7" spans="1:17" ht="7.5" customHeight="1" thickBot="1" x14ac:dyDescent="0.4">
      <c r="A7" s="95"/>
      <c r="B7" s="95"/>
      <c r="C7" s="96"/>
      <c r="D7" s="96"/>
      <c r="E7" s="96"/>
      <c r="F7" s="96"/>
      <c r="G7" s="96"/>
      <c r="H7" s="96"/>
      <c r="I7" s="96"/>
      <c r="J7" s="97"/>
    </row>
    <row r="8" spans="1:17" ht="29.25" customHeight="1" thickBot="1" x14ac:dyDescent="0.4">
      <c r="A8" s="95"/>
      <c r="B8" s="95"/>
      <c r="C8" s="96"/>
      <c r="D8" s="96"/>
      <c r="E8" s="96"/>
      <c r="F8" s="96"/>
      <c r="G8" s="96"/>
      <c r="H8" s="96"/>
      <c r="I8" s="96"/>
      <c r="J8" s="54">
        <f>J18</f>
        <v>0</v>
      </c>
      <c r="M8" s="98"/>
      <c r="N8" s="98"/>
      <c r="O8" s="98"/>
    </row>
    <row r="9" spans="1:17" ht="18" customHeight="1" x14ac:dyDescent="0.3">
      <c r="B9" s="99" t="s">
        <v>71</v>
      </c>
      <c r="C9" s="100"/>
      <c r="D9" s="101"/>
      <c r="E9" s="101"/>
      <c r="F9" s="101"/>
      <c r="G9" s="102"/>
      <c r="H9" s="100"/>
      <c r="I9" s="100"/>
      <c r="J9" s="100"/>
    </row>
    <row r="10" spans="1:17" ht="8.25" customHeight="1" x14ac:dyDescent="0.35">
      <c r="B10" s="103"/>
      <c r="C10" s="104"/>
      <c r="D10" s="105"/>
      <c r="E10" s="106"/>
      <c r="F10" s="106"/>
      <c r="G10" s="107"/>
      <c r="H10" s="107"/>
      <c r="I10" s="107"/>
      <c r="J10" s="30"/>
    </row>
    <row r="11" spans="1:17" ht="18.75" customHeight="1" x14ac:dyDescent="0.35">
      <c r="B11" s="108" t="s">
        <v>92</v>
      </c>
      <c r="C11" s="109"/>
      <c r="D11" s="109"/>
      <c r="E11" s="109"/>
      <c r="F11" s="109"/>
      <c r="G11" s="109"/>
      <c r="H11" s="109"/>
      <c r="I11" s="109"/>
      <c r="J11" s="110"/>
    </row>
    <row r="12" spans="1:17" ht="28.5" customHeight="1" x14ac:dyDescent="0.35">
      <c r="B12" s="111" t="s">
        <v>67</v>
      </c>
      <c r="C12" s="112" t="s">
        <v>66</v>
      </c>
      <c r="D12" s="113"/>
      <c r="E12" s="114"/>
      <c r="F12" s="111" t="s">
        <v>69</v>
      </c>
      <c r="G12" s="111" t="s">
        <v>70</v>
      </c>
      <c r="H12" s="115" t="s">
        <v>65</v>
      </c>
      <c r="I12" s="115" t="s">
        <v>68</v>
      </c>
      <c r="J12" s="111" t="s">
        <v>64</v>
      </c>
    </row>
    <row r="13" spans="1:17" ht="21" customHeight="1" x14ac:dyDescent="0.35">
      <c r="B13" s="116">
        <v>10</v>
      </c>
      <c r="C13" s="117" t="s">
        <v>77</v>
      </c>
      <c r="D13" s="118"/>
      <c r="E13" s="119"/>
      <c r="F13" s="120">
        <v>50000</v>
      </c>
      <c r="G13" s="121">
        <v>58.92</v>
      </c>
      <c r="H13" s="42"/>
      <c r="I13" s="41">
        <f>G13*H13</f>
        <v>0</v>
      </c>
      <c r="J13" s="34">
        <f>F13*I13</f>
        <v>0</v>
      </c>
      <c r="M13" s="122">
        <f>ROUND(H13,2)</f>
        <v>0</v>
      </c>
      <c r="N13" s="122" t="e">
        <f>ROUND(#REF!,2)</f>
        <v>#REF!</v>
      </c>
      <c r="O13" s="122" t="e">
        <f>ROUND(#REF!,2)</f>
        <v>#REF!</v>
      </c>
      <c r="P13" s="98" t="e">
        <f>M13*G13+N13*#REF!+O13*#REF!</f>
        <v>#REF!</v>
      </c>
      <c r="Q13" s="98"/>
    </row>
    <row r="14" spans="1:17" ht="21" customHeight="1" x14ac:dyDescent="0.35">
      <c r="B14" s="116">
        <f>B13+10</f>
        <v>20</v>
      </c>
      <c r="C14" s="117" t="s">
        <v>78</v>
      </c>
      <c r="D14" s="118"/>
      <c r="E14" s="119"/>
      <c r="F14" s="120">
        <v>9000</v>
      </c>
      <c r="G14" s="121">
        <v>108.6</v>
      </c>
      <c r="H14" s="42"/>
      <c r="I14" s="41">
        <f>G14*H14</f>
        <v>0</v>
      </c>
      <c r="J14" s="34">
        <f>F14*I14</f>
        <v>0</v>
      </c>
      <c r="M14" s="122">
        <f>ROUND(H14,2)</f>
        <v>0</v>
      </c>
      <c r="N14" s="122" t="e">
        <f>ROUND(#REF!,2)</f>
        <v>#REF!</v>
      </c>
      <c r="O14" s="122" t="e">
        <f>ROUND(#REF!,2)</f>
        <v>#REF!</v>
      </c>
      <c r="P14" s="98" t="e">
        <f>M14*G14+N14*#REF!+O14*#REF!</f>
        <v>#REF!</v>
      </c>
      <c r="Q14" s="98"/>
    </row>
    <row r="15" spans="1:17" ht="21" customHeight="1" x14ac:dyDescent="0.35">
      <c r="B15" s="116">
        <f>B14+10</f>
        <v>30</v>
      </c>
      <c r="C15" s="123" t="s">
        <v>79</v>
      </c>
      <c r="D15" s="124"/>
      <c r="E15" s="125"/>
      <c r="F15" s="126">
        <v>8000</v>
      </c>
      <c r="G15" s="121">
        <v>74.989999999999995</v>
      </c>
      <c r="H15" s="42"/>
      <c r="I15" s="41">
        <f>G15*H15</f>
        <v>0</v>
      </c>
      <c r="J15" s="34">
        <f>F15*I15</f>
        <v>0</v>
      </c>
      <c r="M15" s="122">
        <f>ROUND(H15,2)</f>
        <v>0</v>
      </c>
      <c r="N15" s="122"/>
      <c r="O15" s="122" t="e">
        <f>ROUND(#REF!,2)</f>
        <v>#REF!</v>
      </c>
      <c r="P15" s="98" t="e">
        <f>M15*G15+O15*#REF!</f>
        <v>#REF!</v>
      </c>
      <c r="Q15" s="98"/>
    </row>
    <row r="16" spans="1:17" ht="21" customHeight="1" x14ac:dyDescent="0.35">
      <c r="B16" s="116">
        <f>B15+10</f>
        <v>40</v>
      </c>
      <c r="C16" s="123" t="s">
        <v>80</v>
      </c>
      <c r="D16" s="124"/>
      <c r="E16" s="125"/>
      <c r="F16" s="126">
        <v>3000</v>
      </c>
      <c r="G16" s="121">
        <v>140.52000000000001</v>
      </c>
      <c r="H16" s="42"/>
      <c r="I16" s="41">
        <f>G16*H16</f>
        <v>0</v>
      </c>
      <c r="J16" s="34">
        <f>F16*I16</f>
        <v>0</v>
      </c>
      <c r="M16" s="122">
        <f>ROUND(H16,2)</f>
        <v>0</v>
      </c>
      <c r="N16" s="122" t="e">
        <f>ROUND(#REF!,2)</f>
        <v>#REF!</v>
      </c>
      <c r="O16" s="122" t="e">
        <f>ROUND(#REF!,2)</f>
        <v>#REF!</v>
      </c>
      <c r="P16" s="98" t="e">
        <f>M16*G16+N16*#REF!+O16*#REF!</f>
        <v>#REF!</v>
      </c>
      <c r="Q16" s="98"/>
    </row>
    <row r="17" spans="2:17" ht="7.5" customHeight="1" thickBot="1" x14ac:dyDescent="0.4">
      <c r="B17" s="103"/>
      <c r="C17" s="104"/>
      <c r="D17" s="105"/>
      <c r="E17" s="106"/>
      <c r="F17" s="106"/>
      <c r="G17" s="107"/>
      <c r="H17" s="107"/>
      <c r="I17" s="107"/>
      <c r="J17" s="30"/>
      <c r="M17" s="98"/>
      <c r="N17" s="98"/>
      <c r="O17" s="98"/>
      <c r="Q17" s="98"/>
    </row>
    <row r="18" spans="2:17" ht="29.25" customHeight="1" thickBot="1" x14ac:dyDescent="0.4">
      <c r="B18" s="103"/>
      <c r="C18" s="127"/>
      <c r="D18" s="127"/>
      <c r="E18" s="105"/>
      <c r="F18" s="105"/>
      <c r="G18" s="106"/>
      <c r="H18" s="106"/>
      <c r="I18" s="106"/>
      <c r="J18" s="28">
        <f>SUM(J13:J16)</f>
        <v>0</v>
      </c>
      <c r="M18" s="98"/>
      <c r="N18" s="98"/>
      <c r="O18" s="98"/>
      <c r="Q18" s="98"/>
    </row>
    <row r="19" spans="2:17" ht="15.75" customHeight="1" x14ac:dyDescent="0.35">
      <c r="B19" s="103"/>
      <c r="C19" s="128"/>
      <c r="D19" s="99"/>
      <c r="E19" s="129"/>
      <c r="F19" s="129"/>
      <c r="G19" s="130"/>
      <c r="H19" s="130"/>
      <c r="I19" s="130"/>
      <c r="J19" s="22"/>
      <c r="M19" s="98"/>
      <c r="N19" s="98"/>
      <c r="O19" s="98"/>
      <c r="Q19" s="98"/>
    </row>
    <row r="20" spans="2:17" ht="15" customHeight="1" thickBot="1" x14ac:dyDescent="0.4">
      <c r="B20" s="103"/>
      <c r="C20" s="128"/>
      <c r="D20" s="99"/>
      <c r="E20" s="129"/>
      <c r="F20" s="129"/>
      <c r="G20" s="131"/>
      <c r="H20" s="131"/>
      <c r="I20" s="131"/>
      <c r="J20" s="22"/>
    </row>
    <row r="21" spans="2:17" ht="244.5" customHeight="1" thickBot="1" x14ac:dyDescent="0.4">
      <c r="B21" s="132" t="s">
        <v>93</v>
      </c>
      <c r="C21" s="133"/>
      <c r="D21" s="133"/>
      <c r="E21" s="133"/>
      <c r="F21" s="133"/>
      <c r="G21" s="133"/>
      <c r="H21" s="133"/>
      <c r="I21" s="133"/>
      <c r="J21" s="134"/>
      <c r="K21" s="99"/>
    </row>
    <row r="22" spans="2:17" x14ac:dyDescent="0.25">
      <c r="B22" s="135"/>
    </row>
    <row r="23" spans="2:17" x14ac:dyDescent="0.35">
      <c r="B23" s="136"/>
      <c r="C23" s="136"/>
      <c r="D23" s="136"/>
      <c r="E23" s="136"/>
      <c r="F23" s="136"/>
      <c r="G23" s="136"/>
      <c r="H23" s="136"/>
      <c r="I23" s="136"/>
      <c r="J23" s="136"/>
    </row>
    <row r="24" spans="2:17" x14ac:dyDescent="0.35">
      <c r="B24" s="96"/>
    </row>
    <row r="25" spans="2:17" x14ac:dyDescent="0.35">
      <c r="B25" s="96"/>
    </row>
    <row r="26" spans="2:17" x14ac:dyDescent="0.35">
      <c r="B26" s="96"/>
    </row>
    <row r="27" spans="2:17" x14ac:dyDescent="0.35">
      <c r="B27" s="96"/>
    </row>
  </sheetData>
  <sheetProtection password="EBDF" sheet="1" objects="1" scenarios="1"/>
  <mergeCells count="4">
    <mergeCell ref="C15:E15"/>
    <mergeCell ref="C16:E16"/>
    <mergeCell ref="B21:J21"/>
    <mergeCell ref="B23:J2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89F97-4B22-480D-8738-390653C6F786}">
  <dimension ref="A1:Q24"/>
  <sheetViews>
    <sheetView zoomScaleNormal="100" workbookViewId="0">
      <selection activeCell="C13" sqref="C13:E13"/>
    </sheetView>
  </sheetViews>
  <sheetFormatPr baseColWidth="10" defaultColWidth="11.453125" defaultRowHeight="12.5" x14ac:dyDescent="0.35"/>
  <cols>
    <col min="1" max="1" width="5.1796875" style="17" customWidth="1"/>
    <col min="2" max="2" width="13.54296875" style="18" customWidth="1"/>
    <col min="3" max="3" width="45.36328125" style="17" customWidth="1"/>
    <col min="4" max="4" width="8.7265625" style="17" customWidth="1"/>
    <col min="5" max="5" width="14.26953125" style="18" customWidth="1"/>
    <col min="6" max="6" width="10.7265625" style="18" customWidth="1"/>
    <col min="7" max="7" width="20.26953125" style="17" customWidth="1"/>
    <col min="8" max="9" width="14.81640625" style="17" customWidth="1"/>
    <col min="10" max="10" width="22.26953125" style="17" customWidth="1"/>
    <col min="11" max="11" width="2.1796875" style="17" customWidth="1"/>
    <col min="12" max="12" width="11.453125" style="17"/>
    <col min="13" max="15" width="14.453125" style="17" hidden="1" customWidth="1"/>
    <col min="16" max="16" width="16.26953125" style="17" hidden="1" customWidth="1"/>
    <col min="17" max="17" width="12.453125" style="17" bestFit="1" customWidth="1"/>
    <col min="18" max="16384" width="11.453125" style="17"/>
  </cols>
  <sheetData>
    <row r="1" spans="1:17" ht="13" x14ac:dyDescent="0.35">
      <c r="D1" s="64" t="s">
        <v>74</v>
      </c>
      <c r="E1" s="65"/>
      <c r="F1" s="65"/>
      <c r="G1" s="64"/>
      <c r="H1" s="64"/>
      <c r="I1" s="64"/>
      <c r="J1" s="64"/>
    </row>
    <row r="2" spans="1:17" ht="13" x14ac:dyDescent="0.35">
      <c r="D2" s="62" t="s">
        <v>75</v>
      </c>
      <c r="E2" s="62"/>
      <c r="F2" s="62"/>
      <c r="G2" s="62"/>
      <c r="H2" s="62"/>
      <c r="I2" s="62"/>
      <c r="J2" s="62"/>
    </row>
    <row r="3" spans="1:17" ht="13" x14ac:dyDescent="0.25">
      <c r="D3" s="63"/>
      <c r="E3" s="62"/>
      <c r="F3" s="62"/>
      <c r="G3" s="62"/>
      <c r="H3" s="62"/>
      <c r="I3" s="62"/>
      <c r="J3" s="62"/>
    </row>
    <row r="4" spans="1:17" ht="8.25" customHeight="1" x14ac:dyDescent="0.35">
      <c r="D4" s="62"/>
      <c r="E4" s="62"/>
      <c r="F4" s="62"/>
      <c r="G4" s="62"/>
      <c r="H4" s="62"/>
      <c r="I4" s="62"/>
      <c r="J4" s="62"/>
    </row>
    <row r="5" spans="1:17" s="57" customFormat="1" ht="15" customHeight="1" x14ac:dyDescent="0.35">
      <c r="B5" s="61" t="s">
        <v>82</v>
      </c>
      <c r="C5" s="60"/>
      <c r="D5" s="60"/>
      <c r="E5" s="60"/>
      <c r="F5" s="60"/>
      <c r="G5" s="60"/>
      <c r="H5" s="60"/>
      <c r="I5" s="60"/>
    </row>
    <row r="6" spans="1:17" s="57" customFormat="1" ht="8.25" customHeight="1" x14ac:dyDescent="0.35">
      <c r="B6" s="59"/>
      <c r="C6" s="58"/>
      <c r="D6" s="58"/>
      <c r="E6" s="58"/>
      <c r="F6" s="58"/>
      <c r="G6" s="58"/>
      <c r="H6" s="58"/>
      <c r="I6" s="58"/>
      <c r="J6" s="58"/>
    </row>
    <row r="7" spans="1:17" ht="7.5" customHeight="1" thickBot="1" x14ac:dyDescent="0.4">
      <c r="A7" s="55"/>
      <c r="B7" s="55"/>
      <c r="C7" s="19"/>
      <c r="D7" s="19"/>
      <c r="E7" s="19"/>
      <c r="F7" s="19"/>
      <c r="G7" s="19"/>
      <c r="H7" s="19"/>
      <c r="I7" s="19"/>
      <c r="J7" s="56"/>
    </row>
    <row r="8" spans="1:17" ht="29.25" customHeight="1" thickBot="1" x14ac:dyDescent="0.4">
      <c r="A8" s="55"/>
      <c r="B8" s="55"/>
      <c r="C8" s="19"/>
      <c r="D8" s="19"/>
      <c r="E8" s="19"/>
      <c r="F8" s="19"/>
      <c r="G8" s="19"/>
      <c r="H8" s="19"/>
      <c r="I8" s="19"/>
      <c r="J8" s="54">
        <f>J15</f>
        <v>800000</v>
      </c>
      <c r="M8" s="27"/>
      <c r="N8" s="27"/>
      <c r="O8" s="27"/>
    </row>
    <row r="9" spans="1:17" ht="18" customHeight="1" x14ac:dyDescent="0.3">
      <c r="B9" s="21" t="s">
        <v>71</v>
      </c>
      <c r="C9" s="51"/>
      <c r="D9" s="53"/>
      <c r="E9" s="53"/>
      <c r="F9" s="53"/>
      <c r="G9" s="52"/>
      <c r="H9" s="51"/>
      <c r="I9" s="51"/>
      <c r="J9" s="51"/>
    </row>
    <row r="10" spans="1:17" ht="8.25" customHeight="1" x14ac:dyDescent="0.35">
      <c r="B10" s="26"/>
      <c r="C10" s="33"/>
      <c r="D10" s="32"/>
      <c r="E10" s="31"/>
      <c r="F10" s="31"/>
      <c r="G10" s="43"/>
      <c r="H10" s="43"/>
      <c r="I10" s="43"/>
      <c r="J10" s="30"/>
    </row>
    <row r="11" spans="1:17" ht="18.75" customHeight="1" x14ac:dyDescent="0.35">
      <c r="B11" s="50" t="s">
        <v>83</v>
      </c>
      <c r="C11" s="49"/>
      <c r="D11" s="49"/>
      <c r="E11" s="49"/>
      <c r="F11" s="49"/>
      <c r="G11" s="49"/>
      <c r="H11" s="49"/>
      <c r="I11" s="49"/>
      <c r="J11" s="48"/>
    </row>
    <row r="12" spans="1:17" ht="28.5" customHeight="1" x14ac:dyDescent="0.35">
      <c r="B12" s="36" t="s">
        <v>67</v>
      </c>
      <c r="C12" s="40" t="s">
        <v>66</v>
      </c>
      <c r="D12" s="39"/>
      <c r="E12" s="38"/>
      <c r="F12" s="36" t="s">
        <v>84</v>
      </c>
      <c r="G12" s="36" t="s">
        <v>85</v>
      </c>
      <c r="H12" s="37" t="s">
        <v>65</v>
      </c>
      <c r="I12" s="37" t="s">
        <v>68</v>
      </c>
      <c r="J12" s="36" t="s">
        <v>64</v>
      </c>
    </row>
    <row r="13" spans="1:17" ht="65" customHeight="1" x14ac:dyDescent="0.35">
      <c r="B13" s="46">
        <v>10</v>
      </c>
      <c r="C13" s="74" t="s">
        <v>88</v>
      </c>
      <c r="D13" s="75"/>
      <c r="E13" s="76"/>
      <c r="F13" s="47">
        <v>1</v>
      </c>
      <c r="G13" s="45" t="s">
        <v>86</v>
      </c>
      <c r="H13" s="45"/>
      <c r="I13" s="45"/>
      <c r="J13" s="66">
        <v>800000</v>
      </c>
      <c r="M13" s="35">
        <f>ROUND(H13,2)</f>
        <v>0</v>
      </c>
      <c r="N13" s="35" t="e">
        <f>ROUND(#REF!,2)</f>
        <v>#REF!</v>
      </c>
      <c r="O13" s="35" t="e">
        <f>ROUND(#REF!,2)</f>
        <v>#REF!</v>
      </c>
      <c r="P13" s="27" t="e">
        <f>M13*G13+N13*#REF!+O13*#REF!</f>
        <v>#VALUE!</v>
      </c>
      <c r="Q13" s="27"/>
    </row>
    <row r="14" spans="1:17" ht="7.5" customHeight="1" thickBot="1" x14ac:dyDescent="0.4">
      <c r="B14" s="26"/>
      <c r="C14" s="33"/>
      <c r="D14" s="32"/>
      <c r="E14" s="31"/>
      <c r="F14" s="31"/>
      <c r="G14" s="43"/>
      <c r="H14" s="43"/>
      <c r="I14" s="43"/>
      <c r="J14" s="30"/>
      <c r="M14" s="27"/>
      <c r="N14" s="27"/>
      <c r="O14" s="27"/>
      <c r="Q14" s="27"/>
    </row>
    <row r="15" spans="1:17" ht="29.25" customHeight="1" thickBot="1" x14ac:dyDescent="0.4">
      <c r="B15" s="26"/>
      <c r="C15" s="44"/>
      <c r="D15" s="44"/>
      <c r="E15" s="32"/>
      <c r="F15" s="32"/>
      <c r="G15" s="31"/>
      <c r="H15" s="31"/>
      <c r="I15" s="31"/>
      <c r="J15" s="28">
        <f>SUM(J13:J13)</f>
        <v>800000</v>
      </c>
      <c r="M15" s="27"/>
      <c r="N15" s="27"/>
      <c r="O15" s="27"/>
      <c r="Q15" s="27"/>
    </row>
    <row r="16" spans="1:17" ht="15.75" customHeight="1" x14ac:dyDescent="0.35">
      <c r="B16" s="26"/>
      <c r="C16" s="25"/>
      <c r="D16" s="21"/>
      <c r="E16" s="24"/>
      <c r="F16" s="24"/>
      <c r="G16" s="29"/>
      <c r="H16" s="29"/>
      <c r="I16" s="29"/>
      <c r="J16" s="22"/>
      <c r="M16" s="27"/>
      <c r="N16" s="27"/>
      <c r="O16" s="27"/>
      <c r="Q16" s="27"/>
    </row>
    <row r="17" spans="2:11" ht="15" customHeight="1" thickBot="1" x14ac:dyDescent="0.4">
      <c r="B17" s="26"/>
      <c r="C17" s="25"/>
      <c r="D17" s="21"/>
      <c r="E17" s="24"/>
      <c r="F17" s="24"/>
      <c r="G17" s="23"/>
      <c r="H17" s="23"/>
      <c r="I17" s="23"/>
      <c r="J17" s="22"/>
    </row>
    <row r="18" spans="2:11" ht="244.5" customHeight="1" thickBot="1" x14ac:dyDescent="0.4">
      <c r="B18" s="70" t="s">
        <v>63</v>
      </c>
      <c r="C18" s="71"/>
      <c r="D18" s="71"/>
      <c r="E18" s="71"/>
      <c r="F18" s="71"/>
      <c r="G18" s="71"/>
      <c r="H18" s="71"/>
      <c r="I18" s="71"/>
      <c r="J18" s="72"/>
      <c r="K18" s="21"/>
    </row>
    <row r="19" spans="2:11" x14ac:dyDescent="0.25">
      <c r="B19" s="20"/>
    </row>
    <row r="20" spans="2:11" x14ac:dyDescent="0.35">
      <c r="B20" s="73"/>
      <c r="C20" s="73"/>
      <c r="D20" s="73"/>
      <c r="E20" s="73"/>
      <c r="F20" s="73"/>
      <c r="G20" s="73"/>
      <c r="H20" s="73"/>
      <c r="I20" s="73"/>
      <c r="J20" s="73"/>
    </row>
    <row r="21" spans="2:11" x14ac:dyDescent="0.35">
      <c r="B21" s="19"/>
    </row>
    <row r="22" spans="2:11" x14ac:dyDescent="0.35">
      <c r="B22" s="19"/>
    </row>
    <row r="23" spans="2:11" x14ac:dyDescent="0.35">
      <c r="B23" s="19"/>
    </row>
    <row r="24" spans="2:11" x14ac:dyDescent="0.35">
      <c r="B24" s="19"/>
    </row>
  </sheetData>
  <sheetProtection password="EBDF" sheet="1" objects="1" scenarios="1"/>
  <mergeCells count="3">
    <mergeCell ref="B18:J18"/>
    <mergeCell ref="B20:J20"/>
    <mergeCell ref="C13:E1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BF8D0-C1DC-4A98-A12F-EE08CA7A514F}">
  <dimension ref="A1:R24"/>
  <sheetViews>
    <sheetView zoomScaleNormal="100" workbookViewId="0">
      <selection activeCell="I13" sqref="I13"/>
    </sheetView>
  </sheetViews>
  <sheetFormatPr baseColWidth="10" defaultColWidth="11.453125" defaultRowHeight="12.5" x14ac:dyDescent="0.35"/>
  <cols>
    <col min="1" max="1" width="5.1796875" style="84" customWidth="1"/>
    <col min="2" max="2" width="13.54296875" style="85" customWidth="1"/>
    <col min="3" max="3" width="34.26953125" style="84" customWidth="1"/>
    <col min="4" max="4" width="8.7265625" style="84" customWidth="1"/>
    <col min="5" max="7" width="10.7265625" style="85" customWidth="1"/>
    <col min="8" max="8" width="20.26953125" style="84" customWidth="1"/>
    <col min="9" max="10" width="14.81640625" style="84" customWidth="1"/>
    <col min="11" max="11" width="22.26953125" style="84" customWidth="1"/>
    <col min="12" max="12" width="2.1796875" style="84" customWidth="1"/>
    <col min="13" max="13" width="11.453125" style="84"/>
    <col min="14" max="16" width="14.453125" style="84" hidden="1" customWidth="1"/>
    <col min="17" max="17" width="16.26953125" style="84" hidden="1" customWidth="1"/>
    <col min="18" max="18" width="12.453125" style="84" bestFit="1" customWidth="1"/>
    <col min="19" max="16384" width="11.453125" style="84"/>
  </cols>
  <sheetData>
    <row r="1" spans="1:18" ht="13" x14ac:dyDescent="0.35">
      <c r="D1" s="86" t="s">
        <v>74</v>
      </c>
      <c r="E1" s="87"/>
      <c r="F1" s="87"/>
      <c r="G1" s="87"/>
      <c r="H1" s="86"/>
      <c r="I1" s="86"/>
      <c r="J1" s="86"/>
      <c r="K1" s="86"/>
    </row>
    <row r="2" spans="1:18" ht="13" x14ac:dyDescent="0.35">
      <c r="D2" s="88" t="s">
        <v>75</v>
      </c>
      <c r="E2" s="88"/>
      <c r="F2" s="88"/>
      <c r="G2" s="88"/>
      <c r="H2" s="88"/>
      <c r="I2" s="88"/>
      <c r="J2" s="88"/>
      <c r="K2" s="88"/>
    </row>
    <row r="3" spans="1:18" ht="13" x14ac:dyDescent="0.25">
      <c r="D3" s="89"/>
      <c r="E3" s="88"/>
      <c r="F3" s="88"/>
      <c r="G3" s="88"/>
      <c r="H3" s="88"/>
      <c r="I3" s="88"/>
      <c r="J3" s="88"/>
      <c r="K3" s="88"/>
    </row>
    <row r="4" spans="1:18" ht="8.25" customHeight="1" x14ac:dyDescent="0.35">
      <c r="D4" s="88"/>
      <c r="E4" s="88"/>
      <c r="F4" s="88"/>
      <c r="G4" s="88"/>
      <c r="H4" s="88"/>
      <c r="I4" s="88"/>
      <c r="J4" s="88"/>
      <c r="K4" s="88"/>
    </row>
    <row r="5" spans="1:18" s="90" customFormat="1" ht="15" customHeight="1" x14ac:dyDescent="0.35">
      <c r="B5" s="91" t="s">
        <v>87</v>
      </c>
      <c r="C5" s="92"/>
      <c r="D5" s="92"/>
      <c r="E5" s="92"/>
      <c r="F5" s="92"/>
      <c r="G5" s="92"/>
      <c r="H5" s="92"/>
      <c r="I5" s="92"/>
      <c r="J5" s="92"/>
    </row>
    <row r="6" spans="1:18" s="90" customFormat="1" ht="8.25" customHeight="1" x14ac:dyDescent="0.35">
      <c r="B6" s="93"/>
      <c r="C6" s="94"/>
      <c r="D6" s="94"/>
      <c r="E6" s="94"/>
      <c r="F6" s="94"/>
      <c r="G6" s="94"/>
      <c r="H6" s="94"/>
      <c r="I6" s="94"/>
      <c r="J6" s="94"/>
      <c r="K6" s="94"/>
    </row>
    <row r="7" spans="1:18" ht="7.5" customHeight="1" thickBot="1" x14ac:dyDescent="0.4">
      <c r="A7" s="95"/>
      <c r="B7" s="95"/>
      <c r="C7" s="96"/>
      <c r="D7" s="96"/>
      <c r="E7" s="96"/>
      <c r="F7" s="96"/>
      <c r="G7" s="96"/>
      <c r="H7" s="96"/>
      <c r="I7" s="96"/>
      <c r="J7" s="96"/>
      <c r="K7" s="97"/>
    </row>
    <row r="8" spans="1:18" ht="29.25" customHeight="1" thickBot="1" x14ac:dyDescent="0.4">
      <c r="A8" s="95"/>
      <c r="B8" s="95"/>
      <c r="C8" s="96"/>
      <c r="D8" s="96"/>
      <c r="E8" s="96"/>
      <c r="F8" s="96"/>
      <c r="G8" s="96"/>
      <c r="H8" s="96"/>
      <c r="I8" s="96"/>
      <c r="J8" s="96"/>
      <c r="K8" s="54">
        <v>475000</v>
      </c>
      <c r="N8" s="98"/>
      <c r="O8" s="98"/>
      <c r="P8" s="98"/>
    </row>
    <row r="9" spans="1:18" ht="18" customHeight="1" x14ac:dyDescent="0.3">
      <c r="B9" s="99" t="s">
        <v>71</v>
      </c>
      <c r="C9" s="100"/>
      <c r="D9" s="101"/>
      <c r="E9" s="101"/>
      <c r="F9" s="101"/>
      <c r="G9" s="101"/>
      <c r="H9" s="102"/>
      <c r="I9" s="100"/>
      <c r="J9" s="100"/>
      <c r="K9" s="100"/>
    </row>
    <row r="10" spans="1:18" ht="8.25" customHeight="1" x14ac:dyDescent="0.35">
      <c r="B10" s="103"/>
      <c r="C10" s="104"/>
      <c r="D10" s="105"/>
      <c r="E10" s="106"/>
      <c r="F10" s="106"/>
      <c r="G10" s="106"/>
      <c r="H10" s="107"/>
      <c r="I10" s="107"/>
      <c r="J10" s="107"/>
      <c r="K10" s="30"/>
    </row>
    <row r="11" spans="1:18" ht="18.75" customHeight="1" x14ac:dyDescent="0.35">
      <c r="B11" s="108" t="s">
        <v>91</v>
      </c>
      <c r="C11" s="109"/>
      <c r="D11" s="109"/>
      <c r="E11" s="109"/>
      <c r="F11" s="109"/>
      <c r="G11" s="109"/>
      <c r="H11" s="109"/>
      <c r="I11" s="109"/>
      <c r="J11" s="109"/>
      <c r="K11" s="110"/>
    </row>
    <row r="12" spans="1:18" ht="46" customHeight="1" x14ac:dyDescent="0.35">
      <c r="B12" s="111" t="s">
        <v>67</v>
      </c>
      <c r="C12" s="112" t="s">
        <v>66</v>
      </c>
      <c r="D12" s="113"/>
      <c r="E12" s="114"/>
      <c r="F12" s="111" t="s">
        <v>84</v>
      </c>
      <c r="G12" s="111" t="s">
        <v>85</v>
      </c>
      <c r="H12" s="111" t="s">
        <v>70</v>
      </c>
      <c r="I12" s="115" t="s">
        <v>94</v>
      </c>
      <c r="J12" s="115" t="s">
        <v>68</v>
      </c>
      <c r="K12" s="111" t="s">
        <v>64</v>
      </c>
    </row>
    <row r="13" spans="1:18" ht="79" customHeight="1" x14ac:dyDescent="0.35">
      <c r="B13" s="116">
        <v>10</v>
      </c>
      <c r="C13" s="137" t="s">
        <v>95</v>
      </c>
      <c r="D13" s="138"/>
      <c r="E13" s="139"/>
      <c r="F13" s="120">
        <v>1</v>
      </c>
      <c r="G13" s="140" t="s">
        <v>86</v>
      </c>
      <c r="H13" s="121"/>
      <c r="I13" s="67"/>
      <c r="J13" s="121"/>
      <c r="K13" s="66">
        <f>I13*476190.48</f>
        <v>0</v>
      </c>
      <c r="N13" s="122">
        <f>ROUND(I13,2)</f>
        <v>0</v>
      </c>
      <c r="O13" s="122" t="e">
        <f>ROUND(#REF!,2)</f>
        <v>#REF!</v>
      </c>
      <c r="P13" s="122" t="e">
        <f>ROUND(#REF!,2)</f>
        <v>#REF!</v>
      </c>
      <c r="Q13" s="98" t="e">
        <f>N13*H13+O13*#REF!+P13*#REF!</f>
        <v>#REF!</v>
      </c>
      <c r="R13" s="98"/>
    </row>
    <row r="14" spans="1:18" ht="7.5" customHeight="1" thickBot="1" x14ac:dyDescent="0.4">
      <c r="B14" s="103"/>
      <c r="C14" s="104"/>
      <c r="D14" s="105"/>
      <c r="E14" s="106"/>
      <c r="F14" s="106"/>
      <c r="G14" s="106"/>
      <c r="H14" s="107"/>
      <c r="I14" s="107"/>
      <c r="J14" s="107"/>
      <c r="K14" s="30"/>
      <c r="N14" s="98"/>
      <c r="O14" s="98"/>
      <c r="P14" s="98"/>
      <c r="R14" s="98"/>
    </row>
    <row r="15" spans="1:18" ht="29.25" customHeight="1" thickBot="1" x14ac:dyDescent="0.4">
      <c r="B15" s="103"/>
      <c r="C15" s="127"/>
      <c r="D15" s="127"/>
      <c r="E15" s="105"/>
      <c r="F15" s="105"/>
      <c r="G15" s="105"/>
      <c r="H15" s="106"/>
      <c r="I15" s="106"/>
      <c r="J15" s="106"/>
      <c r="K15" s="28">
        <f>SUM(K13:K13)</f>
        <v>0</v>
      </c>
      <c r="N15" s="98"/>
      <c r="O15" s="98"/>
      <c r="P15" s="98"/>
      <c r="R15" s="98"/>
    </row>
    <row r="16" spans="1:18" ht="15.75" customHeight="1" x14ac:dyDescent="0.35">
      <c r="B16" s="103"/>
      <c r="C16" s="128"/>
      <c r="D16" s="99"/>
      <c r="E16" s="129"/>
      <c r="F16" s="129"/>
      <c r="G16" s="129"/>
      <c r="H16" s="130"/>
      <c r="I16" s="130"/>
      <c r="J16" s="130"/>
      <c r="K16" s="22"/>
      <c r="N16" s="98"/>
      <c r="O16" s="98"/>
      <c r="P16" s="98"/>
      <c r="R16" s="98"/>
    </row>
    <row r="17" spans="2:12" ht="15" customHeight="1" thickBot="1" x14ac:dyDescent="0.4">
      <c r="B17" s="103"/>
      <c r="C17" s="128"/>
      <c r="D17" s="99"/>
      <c r="E17" s="129"/>
      <c r="F17" s="129"/>
      <c r="G17" s="129"/>
      <c r="H17" s="131"/>
      <c r="I17" s="131"/>
      <c r="J17" s="131"/>
      <c r="K17" s="22"/>
    </row>
    <row r="18" spans="2:12" ht="244.5" customHeight="1" thickBot="1" x14ac:dyDescent="0.4">
      <c r="B18" s="132" t="s">
        <v>63</v>
      </c>
      <c r="C18" s="133"/>
      <c r="D18" s="133"/>
      <c r="E18" s="133"/>
      <c r="F18" s="133"/>
      <c r="G18" s="133"/>
      <c r="H18" s="133"/>
      <c r="I18" s="133"/>
      <c r="J18" s="133"/>
      <c r="K18" s="134"/>
      <c r="L18" s="99"/>
    </row>
    <row r="19" spans="2:12" x14ac:dyDescent="0.25">
      <c r="B19" s="135"/>
    </row>
    <row r="20" spans="2:12" x14ac:dyDescent="0.35">
      <c r="B20" s="136"/>
      <c r="C20" s="136"/>
      <c r="D20" s="136"/>
      <c r="E20" s="136"/>
      <c r="F20" s="136"/>
      <c r="G20" s="136"/>
      <c r="H20" s="136"/>
      <c r="I20" s="136"/>
      <c r="J20" s="136"/>
      <c r="K20" s="136"/>
    </row>
    <row r="21" spans="2:12" x14ac:dyDescent="0.35">
      <c r="B21" s="96"/>
    </row>
    <row r="22" spans="2:12" x14ac:dyDescent="0.35">
      <c r="B22" s="96"/>
    </row>
    <row r="23" spans="2:12" x14ac:dyDescent="0.35">
      <c r="B23" s="96"/>
    </row>
    <row r="24" spans="2:12" x14ac:dyDescent="0.35">
      <c r="B24" s="96"/>
    </row>
  </sheetData>
  <sheetProtection password="EBDF" sheet="1" objects="1" scenarios="1"/>
  <mergeCells count="3">
    <mergeCell ref="B18:K18"/>
    <mergeCell ref="B20:K20"/>
    <mergeCell ref="C13:E1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A5603-5A46-459B-B4BA-F9B21574F1CB}">
  <dimension ref="A1:Q24"/>
  <sheetViews>
    <sheetView zoomScale="90" zoomScaleNormal="90" workbookViewId="0">
      <selection activeCell="C13" sqref="C13:E13"/>
    </sheetView>
  </sheetViews>
  <sheetFormatPr baseColWidth="10" defaultColWidth="11.453125" defaultRowHeight="12.5" x14ac:dyDescent="0.35"/>
  <cols>
    <col min="1" max="1" width="5.1796875" style="17" customWidth="1"/>
    <col min="2" max="2" width="13.54296875" style="18" customWidth="1"/>
    <col min="3" max="3" width="45.36328125" style="17" customWidth="1"/>
    <col min="4" max="4" width="8.7265625" style="17" customWidth="1"/>
    <col min="5" max="5" width="14.26953125" style="18" customWidth="1"/>
    <col min="6" max="6" width="10.7265625" style="18" customWidth="1"/>
    <col min="7" max="7" width="20.26953125" style="17" customWidth="1"/>
    <col min="8" max="9" width="14.81640625" style="17" customWidth="1"/>
    <col min="10" max="10" width="22.26953125" style="17" customWidth="1"/>
    <col min="11" max="11" width="2.1796875" style="17" customWidth="1"/>
    <col min="12" max="12" width="11.453125" style="17"/>
    <col min="13" max="15" width="14.453125" style="17" hidden="1" customWidth="1"/>
    <col min="16" max="16" width="16.26953125" style="17" hidden="1" customWidth="1"/>
    <col min="17" max="17" width="12.453125" style="17" bestFit="1" customWidth="1"/>
    <col min="18" max="16384" width="11.453125" style="17"/>
  </cols>
  <sheetData>
    <row r="1" spans="1:17" ht="13" x14ac:dyDescent="0.35">
      <c r="D1" s="64" t="s">
        <v>74</v>
      </c>
      <c r="E1" s="65"/>
      <c r="F1" s="65"/>
      <c r="G1" s="64"/>
      <c r="H1" s="64"/>
      <c r="I1" s="64"/>
      <c r="J1" s="64"/>
    </row>
    <row r="2" spans="1:17" ht="13" x14ac:dyDescent="0.35">
      <c r="D2" s="62" t="s">
        <v>75</v>
      </c>
      <c r="E2" s="62"/>
      <c r="F2" s="62"/>
      <c r="G2" s="62"/>
      <c r="H2" s="62"/>
      <c r="I2" s="62"/>
      <c r="J2" s="62"/>
    </row>
    <row r="3" spans="1:17" ht="13" x14ac:dyDescent="0.25">
      <c r="D3" s="63"/>
      <c r="E3" s="62"/>
      <c r="F3" s="62"/>
      <c r="G3" s="62"/>
      <c r="H3" s="62"/>
      <c r="I3" s="62"/>
      <c r="J3" s="62"/>
    </row>
    <row r="4" spans="1:17" ht="8.25" customHeight="1" x14ac:dyDescent="0.35">
      <c r="D4" s="62"/>
      <c r="E4" s="62"/>
      <c r="F4" s="62"/>
      <c r="G4" s="62"/>
      <c r="H4" s="62"/>
      <c r="I4" s="62"/>
      <c r="J4" s="62"/>
    </row>
    <row r="5" spans="1:17" s="57" customFormat="1" ht="15" customHeight="1" x14ac:dyDescent="0.35">
      <c r="B5" s="61" t="s">
        <v>89</v>
      </c>
      <c r="C5" s="60"/>
      <c r="D5" s="60"/>
      <c r="E5" s="60"/>
      <c r="F5" s="60"/>
      <c r="G5" s="60"/>
      <c r="H5" s="60"/>
      <c r="I5" s="60"/>
    </row>
    <row r="6" spans="1:17" s="57" customFormat="1" ht="8.25" customHeight="1" x14ac:dyDescent="0.35">
      <c r="B6" s="59"/>
      <c r="C6" s="58"/>
      <c r="D6" s="58"/>
      <c r="E6" s="58"/>
      <c r="F6" s="58"/>
      <c r="G6" s="58"/>
      <c r="H6" s="58"/>
      <c r="I6" s="58"/>
      <c r="J6" s="58"/>
    </row>
    <row r="7" spans="1:17" ht="7.5" customHeight="1" thickBot="1" x14ac:dyDescent="0.4">
      <c r="A7" s="55"/>
      <c r="B7" s="55"/>
      <c r="C7" s="19"/>
      <c r="D7" s="19"/>
      <c r="E7" s="19"/>
      <c r="F7" s="19"/>
      <c r="G7" s="19"/>
      <c r="H7" s="19"/>
      <c r="I7" s="19"/>
      <c r="J7" s="56"/>
    </row>
    <row r="8" spans="1:17" ht="29.25" customHeight="1" thickBot="1" x14ac:dyDescent="0.4">
      <c r="A8" s="55"/>
      <c r="B8" s="55"/>
      <c r="C8" s="19"/>
      <c r="D8" s="19"/>
      <c r="E8" s="19"/>
      <c r="F8" s="19"/>
      <c r="G8" s="19"/>
      <c r="H8" s="19"/>
      <c r="I8" s="19"/>
      <c r="J8" s="54">
        <f>J15</f>
        <v>779290</v>
      </c>
      <c r="M8" s="27"/>
      <c r="N8" s="27"/>
      <c r="O8" s="27"/>
    </row>
    <row r="9" spans="1:17" ht="18" customHeight="1" x14ac:dyDescent="0.3">
      <c r="B9" s="21" t="s">
        <v>71</v>
      </c>
      <c r="C9" s="51"/>
      <c r="D9" s="53"/>
      <c r="E9" s="53"/>
      <c r="F9" s="53"/>
      <c r="G9" s="52"/>
      <c r="H9" s="51"/>
      <c r="I9" s="51"/>
      <c r="J9" s="51"/>
    </row>
    <row r="10" spans="1:17" ht="8.25" customHeight="1" x14ac:dyDescent="0.35">
      <c r="B10" s="26"/>
      <c r="C10" s="33"/>
      <c r="D10" s="32"/>
      <c r="E10" s="31"/>
      <c r="F10" s="31"/>
      <c r="G10" s="43"/>
      <c r="H10" s="43"/>
      <c r="I10" s="43"/>
      <c r="J10" s="30"/>
    </row>
    <row r="11" spans="1:17" ht="18.75" customHeight="1" x14ac:dyDescent="0.35">
      <c r="B11" s="50" t="s">
        <v>83</v>
      </c>
      <c r="C11" s="49"/>
      <c r="D11" s="49"/>
      <c r="E11" s="49"/>
      <c r="F11" s="49"/>
      <c r="G11" s="49"/>
      <c r="H11" s="49"/>
      <c r="I11" s="49"/>
      <c r="J11" s="48"/>
    </row>
    <row r="12" spans="1:17" ht="28.5" customHeight="1" x14ac:dyDescent="0.35">
      <c r="B12" s="36" t="s">
        <v>67</v>
      </c>
      <c r="C12" s="40" t="s">
        <v>66</v>
      </c>
      <c r="D12" s="39"/>
      <c r="E12" s="38"/>
      <c r="F12" s="36" t="s">
        <v>84</v>
      </c>
      <c r="G12" s="36" t="s">
        <v>85</v>
      </c>
      <c r="H12" s="37" t="s">
        <v>65</v>
      </c>
      <c r="I12" s="37" t="s">
        <v>68</v>
      </c>
      <c r="J12" s="36" t="s">
        <v>64</v>
      </c>
    </row>
    <row r="13" spans="1:17" ht="65" customHeight="1" x14ac:dyDescent="0.35">
      <c r="B13" s="46">
        <v>10</v>
      </c>
      <c r="C13" s="74" t="s">
        <v>90</v>
      </c>
      <c r="D13" s="75"/>
      <c r="E13" s="76"/>
      <c r="F13" s="47">
        <v>1</v>
      </c>
      <c r="G13" s="45" t="s">
        <v>86</v>
      </c>
      <c r="H13" s="45"/>
      <c r="I13" s="45"/>
      <c r="J13" s="66">
        <v>779290</v>
      </c>
      <c r="M13" s="35">
        <f>ROUND(H13,2)</f>
        <v>0</v>
      </c>
      <c r="N13" s="35" t="e">
        <f>ROUND(#REF!,2)</f>
        <v>#REF!</v>
      </c>
      <c r="O13" s="35" t="e">
        <f>ROUND(#REF!,2)</f>
        <v>#REF!</v>
      </c>
      <c r="P13" s="27" t="e">
        <f>M13*G13+N13*#REF!+O13*#REF!</f>
        <v>#VALUE!</v>
      </c>
      <c r="Q13" s="27"/>
    </row>
    <row r="14" spans="1:17" ht="7.5" customHeight="1" thickBot="1" x14ac:dyDescent="0.4">
      <c r="B14" s="26"/>
      <c r="C14" s="33"/>
      <c r="D14" s="32"/>
      <c r="E14" s="31"/>
      <c r="F14" s="31"/>
      <c r="G14" s="43"/>
      <c r="H14" s="43"/>
      <c r="I14" s="43"/>
      <c r="J14" s="30"/>
      <c r="M14" s="27"/>
      <c r="N14" s="27"/>
      <c r="O14" s="27"/>
      <c r="Q14" s="27"/>
    </row>
    <row r="15" spans="1:17" ht="29.25" customHeight="1" thickBot="1" x14ac:dyDescent="0.4">
      <c r="B15" s="26"/>
      <c r="C15" s="44"/>
      <c r="D15" s="44"/>
      <c r="E15" s="32"/>
      <c r="F15" s="32"/>
      <c r="G15" s="31"/>
      <c r="H15" s="31"/>
      <c r="I15" s="31"/>
      <c r="J15" s="28">
        <f>SUM(J13:J13)</f>
        <v>779290</v>
      </c>
      <c r="M15" s="27"/>
      <c r="N15" s="27"/>
      <c r="O15" s="27"/>
      <c r="Q15" s="27"/>
    </row>
    <row r="16" spans="1:17" ht="15.75" customHeight="1" x14ac:dyDescent="0.35">
      <c r="B16" s="26"/>
      <c r="C16" s="25"/>
      <c r="D16" s="21"/>
      <c r="E16" s="24"/>
      <c r="F16" s="24"/>
      <c r="G16" s="29"/>
      <c r="H16" s="29"/>
      <c r="I16" s="29"/>
      <c r="J16" s="22"/>
      <c r="M16" s="27"/>
      <c r="N16" s="27"/>
      <c r="O16" s="27"/>
      <c r="Q16" s="27"/>
    </row>
    <row r="17" spans="2:11" ht="15" customHeight="1" thickBot="1" x14ac:dyDescent="0.4">
      <c r="B17" s="26"/>
      <c r="C17" s="25"/>
      <c r="D17" s="21"/>
      <c r="E17" s="24"/>
      <c r="F17" s="24"/>
      <c r="G17" s="23"/>
      <c r="H17" s="23"/>
      <c r="I17" s="23"/>
      <c r="J17" s="22"/>
    </row>
    <row r="18" spans="2:11" ht="244.5" customHeight="1" thickBot="1" x14ac:dyDescent="0.4">
      <c r="B18" s="70" t="s">
        <v>63</v>
      </c>
      <c r="C18" s="71"/>
      <c r="D18" s="71"/>
      <c r="E18" s="71"/>
      <c r="F18" s="71"/>
      <c r="G18" s="71"/>
      <c r="H18" s="71"/>
      <c r="I18" s="71"/>
      <c r="J18" s="72"/>
      <c r="K18" s="21"/>
    </row>
    <row r="19" spans="2:11" x14ac:dyDescent="0.25">
      <c r="B19" s="20"/>
    </row>
    <row r="20" spans="2:11" x14ac:dyDescent="0.35">
      <c r="B20" s="73"/>
      <c r="C20" s="73"/>
      <c r="D20" s="73"/>
      <c r="E20" s="73"/>
      <c r="F20" s="73"/>
      <c r="G20" s="73"/>
      <c r="H20" s="73"/>
      <c r="I20" s="73"/>
      <c r="J20" s="73"/>
    </row>
    <row r="21" spans="2:11" x14ac:dyDescent="0.35">
      <c r="B21" s="19"/>
    </row>
    <row r="22" spans="2:11" x14ac:dyDescent="0.35">
      <c r="B22" s="19"/>
    </row>
    <row r="23" spans="2:11" x14ac:dyDescent="0.35">
      <c r="B23" s="19"/>
    </row>
    <row r="24" spans="2:11" x14ac:dyDescent="0.35">
      <c r="B24" s="19"/>
    </row>
  </sheetData>
  <sheetProtection password="EBDF" sheet="1" objects="1" scenarios="1"/>
  <mergeCells count="3">
    <mergeCell ref="C13:E13"/>
    <mergeCell ref="B18:J18"/>
    <mergeCell ref="B20:J2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2CBBF-30BB-400F-A6A0-6C00CAAC6CCF}">
  <sheetPr codeName="Feuil2"/>
  <dimension ref="A1:I128"/>
  <sheetViews>
    <sheetView showGridLines="0" zoomScale="92" zoomScaleNormal="92" workbookViewId="0">
      <selection activeCell="D5" sqref="D5:H5"/>
    </sheetView>
  </sheetViews>
  <sheetFormatPr baseColWidth="10" defaultColWidth="11.453125" defaultRowHeight="14" x14ac:dyDescent="0.35"/>
  <cols>
    <col min="1" max="1" width="3.08984375" style="141" customWidth="1"/>
    <col min="2" max="2" width="3.90625" style="142" customWidth="1"/>
    <col min="3" max="3" width="22.90625" style="142" customWidth="1"/>
    <col min="4" max="4" width="13.6328125" style="142" customWidth="1"/>
    <col min="5" max="5" width="8.90625" style="142" customWidth="1"/>
    <col min="6" max="6" width="10.90625" style="143" customWidth="1"/>
    <col min="7" max="7" width="12.36328125" style="143" customWidth="1"/>
    <col min="8" max="8" width="14.54296875" style="142" customWidth="1"/>
    <col min="9" max="9" width="15.54296875" style="142" customWidth="1"/>
    <col min="10" max="16384" width="11.453125" style="142"/>
  </cols>
  <sheetData>
    <row r="1" spans="1:9" ht="33" customHeight="1" x14ac:dyDescent="0.35">
      <c r="G1" s="144"/>
      <c r="I1" s="144" t="s">
        <v>3</v>
      </c>
    </row>
    <row r="2" spans="1:9" ht="25.5" customHeight="1" x14ac:dyDescent="0.35"/>
    <row r="3" spans="1:9" ht="14.25" customHeight="1" thickBot="1" x14ac:dyDescent="0.4">
      <c r="G3" s="145"/>
      <c r="H3" s="146"/>
      <c r="I3" s="146"/>
    </row>
    <row r="4" spans="1:9" ht="15.75" customHeight="1" x14ac:dyDescent="0.35">
      <c r="G4" s="147" t="s">
        <v>34</v>
      </c>
    </row>
    <row r="5" spans="1:9" s="149" customFormat="1" ht="30" customHeight="1" x14ac:dyDescent="0.3">
      <c r="A5" s="148" t="s">
        <v>53</v>
      </c>
      <c r="B5" s="148"/>
      <c r="C5" s="148"/>
      <c r="D5" s="164"/>
      <c r="E5" s="164"/>
      <c r="F5" s="164"/>
      <c r="G5" s="164"/>
      <c r="H5" s="164"/>
    </row>
    <row r="6" spans="1:9" s="149" customFormat="1" ht="21.5" customHeight="1" x14ac:dyDescent="0.3">
      <c r="A6" s="150"/>
      <c r="B6" s="150"/>
      <c r="C6" s="150"/>
    </row>
    <row r="7" spans="1:9" ht="35.15" customHeight="1" x14ac:dyDescent="0.35">
      <c r="A7" s="151" t="s">
        <v>9</v>
      </c>
      <c r="B7" s="152" t="s">
        <v>28</v>
      </c>
      <c r="C7" s="152"/>
      <c r="D7" s="152"/>
      <c r="E7" s="152"/>
      <c r="F7" s="152"/>
      <c r="G7" s="152"/>
      <c r="H7" s="152"/>
      <c r="I7" s="152"/>
    </row>
    <row r="8" spans="1:9" s="154" customFormat="1" ht="20.149999999999999" customHeight="1" x14ac:dyDescent="0.25">
      <c r="A8" s="153"/>
      <c r="B8" s="154" t="s">
        <v>0</v>
      </c>
      <c r="C8" s="154" t="s">
        <v>4</v>
      </c>
      <c r="D8" s="78"/>
      <c r="E8" s="78"/>
      <c r="F8" s="78"/>
      <c r="G8" s="78"/>
      <c r="H8" s="78"/>
      <c r="I8" s="78"/>
    </row>
    <row r="9" spans="1:9" s="154" customFormat="1" ht="24.9" customHeight="1" x14ac:dyDescent="0.3">
      <c r="A9" s="155"/>
      <c r="C9" s="154" t="s">
        <v>5</v>
      </c>
      <c r="D9" s="79"/>
      <c r="E9" s="79"/>
      <c r="F9" s="79"/>
      <c r="G9" s="156" t="s">
        <v>7</v>
      </c>
      <c r="H9" s="79"/>
      <c r="I9" s="79"/>
    </row>
    <row r="10" spans="1:9" s="154" customFormat="1" ht="24.9" customHeight="1" x14ac:dyDescent="0.3">
      <c r="A10" s="155"/>
      <c r="C10" s="154" t="s">
        <v>8</v>
      </c>
      <c r="D10" s="78"/>
      <c r="E10" s="78"/>
      <c r="F10" s="78"/>
      <c r="G10" s="78"/>
      <c r="H10" s="78"/>
      <c r="I10" s="78"/>
    </row>
    <row r="11" spans="1:9" s="154" customFormat="1" ht="24.9" customHeight="1" x14ac:dyDescent="0.3">
      <c r="A11" s="155"/>
      <c r="C11" s="154" t="s">
        <v>6</v>
      </c>
      <c r="D11" s="79"/>
      <c r="E11" s="79"/>
      <c r="F11" s="79"/>
      <c r="G11" s="79"/>
      <c r="H11" s="79"/>
      <c r="I11" s="79"/>
    </row>
    <row r="12" spans="1:9" s="154" customFormat="1" ht="24.9" customHeight="1" x14ac:dyDescent="0.3">
      <c r="A12" s="155"/>
      <c r="D12" s="157"/>
      <c r="E12" s="157"/>
      <c r="F12" s="157"/>
      <c r="G12" s="157"/>
      <c r="H12" s="157"/>
      <c r="I12" s="157"/>
    </row>
    <row r="13" spans="1:9" s="154" customFormat="1" ht="24.9" customHeight="1" x14ac:dyDescent="0.3">
      <c r="A13" s="155"/>
      <c r="B13" s="154" t="s">
        <v>1</v>
      </c>
      <c r="C13" s="154" t="s">
        <v>4</v>
      </c>
      <c r="D13" s="78"/>
      <c r="E13" s="78"/>
      <c r="F13" s="78"/>
      <c r="G13" s="78"/>
      <c r="H13" s="78"/>
      <c r="I13" s="78"/>
    </row>
    <row r="14" spans="1:9" s="154" customFormat="1" ht="24.9" customHeight="1" x14ac:dyDescent="0.3">
      <c r="A14" s="155"/>
      <c r="C14" s="154" t="s">
        <v>5</v>
      </c>
      <c r="D14" s="79"/>
      <c r="E14" s="79"/>
      <c r="F14" s="79"/>
      <c r="G14" s="156" t="s">
        <v>7</v>
      </c>
      <c r="H14" s="79"/>
      <c r="I14" s="79"/>
    </row>
    <row r="15" spans="1:9" s="154" customFormat="1" ht="24.9" customHeight="1" x14ac:dyDescent="0.3">
      <c r="A15" s="155"/>
      <c r="C15" s="154" t="s">
        <v>8</v>
      </c>
      <c r="D15" s="78"/>
      <c r="E15" s="78"/>
      <c r="F15" s="78"/>
      <c r="G15" s="78"/>
      <c r="H15" s="78"/>
      <c r="I15" s="78"/>
    </row>
    <row r="16" spans="1:9" s="154" customFormat="1" ht="24.9" customHeight="1" x14ac:dyDescent="0.3">
      <c r="A16" s="155"/>
      <c r="C16" s="154" t="s">
        <v>6</v>
      </c>
      <c r="D16" s="79"/>
      <c r="E16" s="79"/>
      <c r="F16" s="79"/>
      <c r="G16" s="79"/>
      <c r="H16" s="79"/>
      <c r="I16" s="79"/>
    </row>
    <row r="17" spans="1:9" s="154" customFormat="1" ht="24.9" customHeight="1" x14ac:dyDescent="0.3">
      <c r="A17" s="155"/>
    </row>
    <row r="18" spans="1:9" s="154" customFormat="1" ht="24.9" customHeight="1" x14ac:dyDescent="0.3">
      <c r="A18" s="155"/>
      <c r="B18" s="154" t="s">
        <v>2</v>
      </c>
      <c r="C18" s="154" t="s">
        <v>4</v>
      </c>
      <c r="D18" s="78"/>
      <c r="E18" s="78"/>
      <c r="F18" s="78"/>
      <c r="G18" s="78"/>
      <c r="H18" s="78"/>
      <c r="I18" s="78"/>
    </row>
    <row r="19" spans="1:9" s="154" customFormat="1" ht="24.9" customHeight="1" x14ac:dyDescent="0.3">
      <c r="A19" s="155"/>
      <c r="C19" s="154" t="s">
        <v>5</v>
      </c>
      <c r="D19" s="79"/>
      <c r="E19" s="79"/>
      <c r="F19" s="79"/>
      <c r="G19" s="156" t="s">
        <v>7</v>
      </c>
      <c r="H19" s="79"/>
      <c r="I19" s="79"/>
    </row>
    <row r="20" spans="1:9" s="154" customFormat="1" ht="24.9" customHeight="1" x14ac:dyDescent="0.3">
      <c r="A20" s="155"/>
      <c r="C20" s="154" t="s">
        <v>8</v>
      </c>
      <c r="D20" s="78"/>
      <c r="E20" s="78"/>
      <c r="F20" s="78"/>
      <c r="G20" s="78"/>
      <c r="H20" s="78"/>
      <c r="I20" s="78"/>
    </row>
    <row r="21" spans="1:9" s="154" customFormat="1" ht="24.9" customHeight="1" x14ac:dyDescent="0.3">
      <c r="A21" s="155"/>
      <c r="C21" s="154" t="s">
        <v>6</v>
      </c>
      <c r="D21" s="79"/>
      <c r="E21" s="79"/>
      <c r="F21" s="79"/>
      <c r="G21" s="79"/>
      <c r="H21" s="79"/>
      <c r="I21" s="79"/>
    </row>
    <row r="22" spans="1:9" s="154" customFormat="1" ht="24.9" customHeight="1" x14ac:dyDescent="0.3">
      <c r="A22" s="155"/>
      <c r="D22" s="157"/>
      <c r="E22" s="157"/>
      <c r="F22" s="157"/>
      <c r="G22" s="157"/>
      <c r="H22" s="157"/>
      <c r="I22" s="157"/>
    </row>
    <row r="23" spans="1:9" s="154" customFormat="1" ht="24.9" customHeight="1" x14ac:dyDescent="0.3">
      <c r="A23" s="155"/>
      <c r="B23" s="154" t="s">
        <v>26</v>
      </c>
      <c r="C23" s="154" t="s">
        <v>4</v>
      </c>
      <c r="D23" s="78"/>
      <c r="E23" s="78"/>
      <c r="F23" s="78"/>
      <c r="G23" s="78"/>
      <c r="H23" s="78"/>
      <c r="I23" s="78"/>
    </row>
    <row r="24" spans="1:9" s="154" customFormat="1" ht="24.9" customHeight="1" x14ac:dyDescent="0.3">
      <c r="A24" s="155"/>
      <c r="C24" s="154" t="s">
        <v>5</v>
      </c>
      <c r="D24" s="79"/>
      <c r="E24" s="79"/>
      <c r="F24" s="79"/>
      <c r="G24" s="156" t="s">
        <v>7</v>
      </c>
      <c r="H24" s="79"/>
      <c r="I24" s="79"/>
    </row>
    <row r="25" spans="1:9" s="154" customFormat="1" ht="24.9" customHeight="1" x14ac:dyDescent="0.3">
      <c r="A25" s="155"/>
      <c r="C25" s="154" t="s">
        <v>8</v>
      </c>
      <c r="D25" s="78"/>
      <c r="E25" s="78"/>
      <c r="F25" s="78"/>
      <c r="G25" s="78"/>
      <c r="H25" s="78"/>
      <c r="I25" s="78"/>
    </row>
    <row r="26" spans="1:9" s="154" customFormat="1" ht="24.9" customHeight="1" x14ac:dyDescent="0.3">
      <c r="A26" s="155"/>
      <c r="C26" s="154" t="s">
        <v>6</v>
      </c>
      <c r="D26" s="78"/>
      <c r="E26" s="78"/>
      <c r="F26" s="78"/>
      <c r="G26" s="78"/>
      <c r="H26" s="78"/>
      <c r="I26" s="78"/>
    </row>
    <row r="27" spans="1:9" s="154" customFormat="1" ht="24.9" customHeight="1" x14ac:dyDescent="0.3">
      <c r="A27" s="155"/>
      <c r="D27" s="157"/>
      <c r="E27" s="157"/>
      <c r="F27" s="157"/>
      <c r="G27" s="157"/>
      <c r="H27" s="157"/>
      <c r="I27" s="157"/>
    </row>
    <row r="28" spans="1:9" s="154" customFormat="1" ht="24.9" customHeight="1" x14ac:dyDescent="0.3">
      <c r="A28" s="155"/>
      <c r="B28" s="154" t="s">
        <v>27</v>
      </c>
      <c r="C28" s="154" t="s">
        <v>4</v>
      </c>
      <c r="D28" s="78"/>
      <c r="E28" s="78"/>
      <c r="F28" s="78"/>
      <c r="G28" s="78"/>
      <c r="H28" s="78"/>
      <c r="I28" s="78"/>
    </row>
    <row r="29" spans="1:9" s="154" customFormat="1" ht="24.9" customHeight="1" x14ac:dyDescent="0.3">
      <c r="A29" s="155"/>
      <c r="C29" s="154" t="s">
        <v>5</v>
      </c>
      <c r="D29" s="79"/>
      <c r="E29" s="79"/>
      <c r="F29" s="79"/>
      <c r="G29" s="156" t="s">
        <v>7</v>
      </c>
      <c r="H29" s="79"/>
      <c r="I29" s="79"/>
    </row>
    <row r="30" spans="1:9" s="154" customFormat="1" ht="24.9" customHeight="1" x14ac:dyDescent="0.3">
      <c r="A30" s="155"/>
      <c r="C30" s="154" t="s">
        <v>8</v>
      </c>
      <c r="D30" s="78"/>
      <c r="E30" s="78"/>
      <c r="F30" s="78"/>
      <c r="G30" s="78"/>
      <c r="H30" s="78"/>
      <c r="I30" s="78"/>
    </row>
    <row r="31" spans="1:9" s="154" customFormat="1" ht="24.9" customHeight="1" x14ac:dyDescent="0.3">
      <c r="A31" s="155"/>
      <c r="C31" s="154" t="s">
        <v>6</v>
      </c>
      <c r="D31" s="78"/>
      <c r="E31" s="78"/>
      <c r="F31" s="78"/>
      <c r="G31" s="78"/>
      <c r="H31" s="78"/>
      <c r="I31" s="78"/>
    </row>
    <row r="32" spans="1:9" s="154" customFormat="1" ht="24.9" customHeight="1" x14ac:dyDescent="0.3">
      <c r="A32" s="155"/>
      <c r="D32" s="157"/>
      <c r="E32" s="157"/>
      <c r="F32" s="157"/>
      <c r="G32" s="157"/>
      <c r="H32" s="157"/>
      <c r="I32" s="157"/>
    </row>
    <row r="33" spans="1:9" ht="35.15" customHeight="1" x14ac:dyDescent="0.35">
      <c r="A33" s="151" t="s">
        <v>10</v>
      </c>
      <c r="B33" s="152" t="s">
        <v>29</v>
      </c>
      <c r="C33" s="152"/>
      <c r="D33" s="152"/>
      <c r="E33" s="152"/>
      <c r="F33" s="152"/>
      <c r="G33" s="152"/>
      <c r="H33" s="152"/>
      <c r="I33" s="152"/>
    </row>
    <row r="34" spans="1:9" s="154" customFormat="1" ht="20.149999999999999" customHeight="1" x14ac:dyDescent="0.3">
      <c r="A34" s="155"/>
      <c r="B34" s="154" t="s">
        <v>0</v>
      </c>
      <c r="C34" s="154" t="s">
        <v>4</v>
      </c>
      <c r="D34" s="78"/>
      <c r="E34" s="78"/>
      <c r="F34" s="78"/>
      <c r="G34" s="78"/>
      <c r="H34" s="78"/>
      <c r="I34" s="78"/>
    </row>
    <row r="35" spans="1:9" s="154" customFormat="1" ht="24.9" customHeight="1" x14ac:dyDescent="0.3">
      <c r="A35" s="155"/>
      <c r="C35" s="154" t="s">
        <v>5</v>
      </c>
      <c r="D35" s="78"/>
      <c r="E35" s="78"/>
      <c r="F35" s="78"/>
      <c r="G35" s="78"/>
      <c r="H35" s="78"/>
      <c r="I35" s="78"/>
    </row>
    <row r="36" spans="1:9" s="154" customFormat="1" ht="24.9" customHeight="1" x14ac:dyDescent="0.3">
      <c r="A36" s="155"/>
      <c r="C36" s="154" t="s">
        <v>8</v>
      </c>
      <c r="D36" s="78"/>
      <c r="E36" s="78"/>
      <c r="F36" s="78"/>
      <c r="G36" s="78"/>
      <c r="H36" s="78"/>
      <c r="I36" s="78"/>
    </row>
    <row r="37" spans="1:9" s="154" customFormat="1" ht="24.9" customHeight="1" x14ac:dyDescent="0.3">
      <c r="A37" s="155"/>
      <c r="C37" s="154" t="s">
        <v>6</v>
      </c>
      <c r="D37" s="79"/>
      <c r="E37" s="79"/>
      <c r="F37" s="79"/>
      <c r="G37" s="79"/>
      <c r="H37" s="79"/>
      <c r="I37" s="79"/>
    </row>
    <row r="38" spans="1:9" s="154" customFormat="1" ht="24.9" customHeight="1" x14ac:dyDescent="0.25"/>
    <row r="39" spans="1:9" s="154" customFormat="1" ht="24.9" customHeight="1" x14ac:dyDescent="0.3">
      <c r="A39" s="155"/>
      <c r="B39" s="154" t="s">
        <v>1</v>
      </c>
      <c r="C39" s="154" t="s">
        <v>4</v>
      </c>
      <c r="D39" s="78"/>
      <c r="E39" s="78"/>
      <c r="F39" s="78"/>
      <c r="G39" s="78"/>
      <c r="H39" s="78"/>
      <c r="I39" s="78"/>
    </row>
    <row r="40" spans="1:9" s="154" customFormat="1" ht="24.9" customHeight="1" x14ac:dyDescent="0.3">
      <c r="A40" s="155"/>
      <c r="C40" s="154" t="s">
        <v>5</v>
      </c>
      <c r="D40" s="78"/>
      <c r="E40" s="78"/>
      <c r="F40" s="78"/>
      <c r="G40" s="78"/>
      <c r="H40" s="78"/>
      <c r="I40" s="78"/>
    </row>
    <row r="41" spans="1:9" s="154" customFormat="1" ht="24.9" customHeight="1" x14ac:dyDescent="0.3">
      <c r="A41" s="155"/>
      <c r="C41" s="154" t="s">
        <v>8</v>
      </c>
      <c r="D41" s="78"/>
      <c r="E41" s="78"/>
      <c r="F41" s="78"/>
      <c r="G41" s="78"/>
      <c r="H41" s="78"/>
      <c r="I41" s="78"/>
    </row>
    <row r="42" spans="1:9" s="154" customFormat="1" ht="24.9" customHeight="1" x14ac:dyDescent="0.3">
      <c r="A42" s="155"/>
      <c r="C42" s="154" t="s">
        <v>6</v>
      </c>
      <c r="D42" s="79"/>
      <c r="E42" s="79"/>
      <c r="F42" s="79"/>
      <c r="G42" s="79"/>
      <c r="H42" s="79"/>
      <c r="I42" s="79"/>
    </row>
    <row r="43" spans="1:9" s="154" customFormat="1" ht="24.9" customHeight="1" x14ac:dyDescent="0.25"/>
    <row r="44" spans="1:9" s="154" customFormat="1" ht="24.9" customHeight="1" x14ac:dyDescent="0.3">
      <c r="A44" s="155"/>
      <c r="B44" s="154" t="s">
        <v>2</v>
      </c>
      <c r="C44" s="154" t="s">
        <v>4</v>
      </c>
      <c r="D44" s="78"/>
      <c r="E44" s="78"/>
      <c r="F44" s="78"/>
      <c r="G44" s="78"/>
      <c r="H44" s="78"/>
      <c r="I44" s="78"/>
    </row>
    <row r="45" spans="1:9" s="154" customFormat="1" ht="24.9" customHeight="1" x14ac:dyDescent="0.3">
      <c r="A45" s="155"/>
      <c r="C45" s="154" t="s">
        <v>5</v>
      </c>
      <c r="D45" s="78"/>
      <c r="E45" s="78"/>
      <c r="F45" s="78"/>
      <c r="G45" s="78"/>
      <c r="H45" s="78"/>
      <c r="I45" s="78"/>
    </row>
    <row r="46" spans="1:9" s="154" customFormat="1" ht="24.9" customHeight="1" x14ac:dyDescent="0.3">
      <c r="A46" s="155"/>
      <c r="C46" s="154" t="s">
        <v>8</v>
      </c>
      <c r="D46" s="78"/>
      <c r="E46" s="78"/>
      <c r="F46" s="78"/>
      <c r="G46" s="78"/>
      <c r="H46" s="78"/>
      <c r="I46" s="78"/>
    </row>
    <row r="47" spans="1:9" s="154" customFormat="1" ht="24.9" customHeight="1" x14ac:dyDescent="0.3">
      <c r="A47" s="155"/>
      <c r="C47" s="154" t="s">
        <v>6</v>
      </c>
      <c r="D47" s="79"/>
      <c r="E47" s="79"/>
      <c r="F47" s="79"/>
      <c r="G47" s="79"/>
      <c r="H47" s="79"/>
      <c r="I47" s="79"/>
    </row>
    <row r="48" spans="1:9" s="154" customFormat="1" ht="24.9" customHeight="1" x14ac:dyDescent="0.25"/>
    <row r="49" spans="1:9" s="154" customFormat="1" ht="24.9" customHeight="1" x14ac:dyDescent="0.3">
      <c r="A49" s="155"/>
      <c r="B49" s="154" t="s">
        <v>26</v>
      </c>
      <c r="C49" s="154" t="s">
        <v>4</v>
      </c>
      <c r="D49" s="78"/>
      <c r="E49" s="78"/>
      <c r="F49" s="78"/>
      <c r="G49" s="78"/>
      <c r="H49" s="78"/>
      <c r="I49" s="78"/>
    </row>
    <row r="50" spans="1:9" s="154" customFormat="1" ht="24.9" customHeight="1" x14ac:dyDescent="0.3">
      <c r="A50" s="155"/>
      <c r="C50" s="154" t="s">
        <v>5</v>
      </c>
      <c r="D50" s="78"/>
      <c r="E50" s="78"/>
      <c r="F50" s="78"/>
      <c r="G50" s="78"/>
      <c r="H50" s="78"/>
      <c r="I50" s="78"/>
    </row>
    <row r="51" spans="1:9" s="154" customFormat="1" ht="24.9" customHeight="1" x14ac:dyDescent="0.3">
      <c r="A51" s="155"/>
      <c r="C51" s="154" t="s">
        <v>8</v>
      </c>
      <c r="D51" s="78"/>
      <c r="E51" s="78"/>
      <c r="F51" s="78"/>
      <c r="G51" s="78"/>
      <c r="H51" s="78"/>
      <c r="I51" s="78"/>
    </row>
    <row r="52" spans="1:9" s="154" customFormat="1" ht="24.9" customHeight="1" x14ac:dyDescent="0.3">
      <c r="A52" s="155"/>
      <c r="C52" s="154" t="s">
        <v>6</v>
      </c>
      <c r="D52" s="79"/>
      <c r="E52" s="79"/>
      <c r="F52" s="79"/>
      <c r="G52" s="79"/>
      <c r="H52" s="79"/>
      <c r="I52" s="79"/>
    </row>
    <row r="53" spans="1:9" s="154" customFormat="1" ht="24.9" customHeight="1" x14ac:dyDescent="0.25"/>
    <row r="54" spans="1:9" s="154" customFormat="1" ht="24.9" customHeight="1" x14ac:dyDescent="0.3">
      <c r="A54" s="155"/>
      <c r="B54" s="154" t="s">
        <v>27</v>
      </c>
      <c r="C54" s="154" t="s">
        <v>4</v>
      </c>
      <c r="D54" s="78"/>
      <c r="E54" s="78"/>
      <c r="F54" s="78"/>
      <c r="G54" s="78"/>
      <c r="H54" s="78"/>
      <c r="I54" s="78"/>
    </row>
    <row r="55" spans="1:9" s="154" customFormat="1" ht="24.9" customHeight="1" x14ac:dyDescent="0.3">
      <c r="A55" s="155"/>
      <c r="C55" s="154" t="s">
        <v>5</v>
      </c>
      <c r="D55" s="78"/>
      <c r="E55" s="78"/>
      <c r="F55" s="78"/>
      <c r="G55" s="78"/>
      <c r="H55" s="78"/>
      <c r="I55" s="78"/>
    </row>
    <row r="56" spans="1:9" s="154" customFormat="1" ht="24.9" customHeight="1" x14ac:dyDescent="0.3">
      <c r="A56" s="155"/>
      <c r="C56" s="154" t="s">
        <v>8</v>
      </c>
      <c r="D56" s="78"/>
      <c r="E56" s="78"/>
      <c r="F56" s="78"/>
      <c r="G56" s="78"/>
      <c r="H56" s="78"/>
      <c r="I56" s="78"/>
    </row>
    <row r="57" spans="1:9" s="154" customFormat="1" ht="24.9" customHeight="1" x14ac:dyDescent="0.3">
      <c r="A57" s="155"/>
      <c r="C57" s="154" t="s">
        <v>6</v>
      </c>
      <c r="D57" s="79"/>
      <c r="E57" s="79"/>
      <c r="F57" s="79"/>
      <c r="G57" s="79"/>
      <c r="H57" s="79"/>
      <c r="I57" s="79"/>
    </row>
    <row r="58" spans="1:9" s="154" customFormat="1" ht="24.9" customHeight="1" x14ac:dyDescent="0.25"/>
    <row r="59" spans="1:9" ht="35.15" customHeight="1" x14ac:dyDescent="0.35">
      <c r="A59" s="158" t="s">
        <v>11</v>
      </c>
      <c r="B59" s="159" t="s">
        <v>30</v>
      </c>
      <c r="C59" s="159"/>
      <c r="D59" s="159"/>
      <c r="E59" s="159"/>
      <c r="F59" s="159"/>
      <c r="G59" s="159"/>
      <c r="H59" s="159"/>
      <c r="I59" s="159"/>
    </row>
    <row r="60" spans="1:9" s="154" customFormat="1" ht="20.149999999999999" customHeight="1" x14ac:dyDescent="0.3">
      <c r="A60" s="155"/>
      <c r="B60" s="154" t="s">
        <v>0</v>
      </c>
      <c r="C60" s="154" t="s">
        <v>12</v>
      </c>
      <c r="D60" s="78"/>
      <c r="E60" s="78"/>
      <c r="F60" s="78"/>
      <c r="G60" s="78"/>
      <c r="H60" s="78"/>
      <c r="I60" s="78"/>
    </row>
    <row r="61" spans="1:9" s="154" customFormat="1" ht="24.9" customHeight="1" x14ac:dyDescent="0.3">
      <c r="A61" s="155"/>
      <c r="C61" s="154" t="s">
        <v>13</v>
      </c>
      <c r="D61" s="78"/>
      <c r="E61" s="78"/>
      <c r="F61" s="78"/>
      <c r="G61" s="78"/>
      <c r="H61" s="78"/>
      <c r="I61" s="78"/>
    </row>
    <row r="62" spans="1:9" s="154" customFormat="1" ht="24.9" customHeight="1" x14ac:dyDescent="0.3">
      <c r="A62" s="155"/>
      <c r="C62" s="154" t="s">
        <v>14</v>
      </c>
      <c r="D62" s="78"/>
      <c r="E62" s="78"/>
      <c r="F62" s="78"/>
      <c r="G62" s="78"/>
      <c r="H62" s="78"/>
      <c r="I62" s="78"/>
    </row>
    <row r="63" spans="1:9" ht="24.9" customHeight="1" x14ac:dyDescent="0.35"/>
    <row r="64" spans="1:9" s="154" customFormat="1" ht="24.9" customHeight="1" x14ac:dyDescent="0.3">
      <c r="A64" s="155"/>
      <c r="B64" s="154" t="s">
        <v>1</v>
      </c>
      <c r="C64" s="154" t="s">
        <v>12</v>
      </c>
      <c r="D64" s="78"/>
      <c r="E64" s="78"/>
      <c r="F64" s="78"/>
      <c r="G64" s="78"/>
      <c r="H64" s="78"/>
      <c r="I64" s="78"/>
    </row>
    <row r="65" spans="1:9" s="154" customFormat="1" ht="24.9" customHeight="1" x14ac:dyDescent="0.3">
      <c r="A65" s="155"/>
      <c r="C65" s="154" t="s">
        <v>13</v>
      </c>
      <c r="D65" s="78"/>
      <c r="E65" s="78"/>
      <c r="F65" s="78"/>
      <c r="G65" s="78"/>
      <c r="H65" s="78"/>
      <c r="I65" s="78"/>
    </row>
    <row r="66" spans="1:9" s="154" customFormat="1" ht="24.9" customHeight="1" x14ac:dyDescent="0.3">
      <c r="A66" s="155"/>
      <c r="C66" s="154" t="s">
        <v>14</v>
      </c>
      <c r="D66" s="78"/>
      <c r="E66" s="78"/>
      <c r="F66" s="78"/>
      <c r="G66" s="78"/>
      <c r="H66" s="78"/>
      <c r="I66" s="78"/>
    </row>
    <row r="67" spans="1:9" ht="24.9" customHeight="1" x14ac:dyDescent="0.35"/>
    <row r="68" spans="1:9" s="154" customFormat="1" ht="24.9" customHeight="1" x14ac:dyDescent="0.3">
      <c r="A68" s="155"/>
      <c r="B68" s="154" t="s">
        <v>2</v>
      </c>
      <c r="C68" s="154" t="s">
        <v>12</v>
      </c>
      <c r="D68" s="78"/>
      <c r="E68" s="78"/>
      <c r="F68" s="78"/>
      <c r="G68" s="78"/>
      <c r="H68" s="78"/>
      <c r="I68" s="78"/>
    </row>
    <row r="69" spans="1:9" s="154" customFormat="1" ht="24.9" customHeight="1" x14ac:dyDescent="0.3">
      <c r="A69" s="155"/>
      <c r="C69" s="154" t="s">
        <v>13</v>
      </c>
      <c r="D69" s="78"/>
      <c r="E69" s="78"/>
      <c r="F69" s="78"/>
      <c r="G69" s="78"/>
      <c r="H69" s="78"/>
      <c r="I69" s="78"/>
    </row>
    <row r="70" spans="1:9" s="154" customFormat="1" ht="24.9" customHeight="1" x14ac:dyDescent="0.3">
      <c r="A70" s="155"/>
      <c r="C70" s="154" t="s">
        <v>14</v>
      </c>
      <c r="D70" s="78"/>
      <c r="E70" s="78"/>
      <c r="F70" s="78"/>
      <c r="G70" s="78"/>
      <c r="H70" s="78"/>
      <c r="I70" s="78"/>
    </row>
    <row r="71" spans="1:9" ht="24.9" customHeight="1" x14ac:dyDescent="0.35"/>
    <row r="72" spans="1:9" s="154" customFormat="1" ht="24.9" customHeight="1" x14ac:dyDescent="0.3">
      <c r="A72" s="155"/>
      <c r="B72" s="154" t="s">
        <v>26</v>
      </c>
      <c r="C72" s="154" t="s">
        <v>12</v>
      </c>
      <c r="D72" s="78"/>
      <c r="E72" s="78"/>
      <c r="F72" s="78"/>
      <c r="G72" s="78"/>
      <c r="H72" s="78"/>
      <c r="I72" s="78"/>
    </row>
    <row r="73" spans="1:9" s="154" customFormat="1" ht="24.9" customHeight="1" x14ac:dyDescent="0.3">
      <c r="A73" s="155"/>
      <c r="C73" s="154" t="s">
        <v>13</v>
      </c>
      <c r="D73" s="78"/>
      <c r="E73" s="78"/>
      <c r="F73" s="78"/>
      <c r="G73" s="78"/>
      <c r="H73" s="78"/>
      <c r="I73" s="78"/>
    </row>
    <row r="74" spans="1:9" s="154" customFormat="1" ht="24.9" customHeight="1" x14ac:dyDescent="0.3">
      <c r="A74" s="155"/>
      <c r="C74" s="154" t="s">
        <v>14</v>
      </c>
      <c r="D74" s="78"/>
      <c r="E74" s="78"/>
      <c r="F74" s="78"/>
      <c r="G74" s="78"/>
      <c r="H74" s="78"/>
      <c r="I74" s="78"/>
    </row>
    <row r="75" spans="1:9" ht="24.9" customHeight="1" x14ac:dyDescent="0.35"/>
    <row r="76" spans="1:9" s="154" customFormat="1" ht="24.9" customHeight="1" x14ac:dyDescent="0.3">
      <c r="A76" s="155"/>
      <c r="B76" s="154" t="s">
        <v>27</v>
      </c>
      <c r="C76" s="154" t="s">
        <v>12</v>
      </c>
      <c r="D76" s="78"/>
      <c r="E76" s="78"/>
      <c r="F76" s="78"/>
      <c r="G76" s="78"/>
      <c r="H76" s="78"/>
      <c r="I76" s="78"/>
    </row>
    <row r="77" spans="1:9" s="154" customFormat="1" ht="24.9" customHeight="1" x14ac:dyDescent="0.3">
      <c r="A77" s="155"/>
      <c r="C77" s="154" t="s">
        <v>13</v>
      </c>
      <c r="D77" s="78"/>
      <c r="E77" s="78"/>
      <c r="F77" s="78"/>
      <c r="G77" s="78"/>
      <c r="H77" s="78"/>
      <c r="I77" s="78"/>
    </row>
    <row r="78" spans="1:9" s="154" customFormat="1" ht="24.9" customHeight="1" x14ac:dyDescent="0.3">
      <c r="A78" s="155"/>
      <c r="C78" s="154" t="s">
        <v>14</v>
      </c>
      <c r="D78" s="78"/>
      <c r="E78" s="78"/>
      <c r="F78" s="78"/>
      <c r="G78" s="78"/>
      <c r="H78" s="78"/>
      <c r="I78" s="78"/>
    </row>
    <row r="79" spans="1:9" ht="24.9" customHeight="1" x14ac:dyDescent="0.35"/>
    <row r="80" spans="1:9" ht="35.15" customHeight="1" x14ac:dyDescent="0.35">
      <c r="A80" s="158" t="s">
        <v>15</v>
      </c>
      <c r="B80" s="159" t="s">
        <v>31</v>
      </c>
      <c r="C80" s="159"/>
      <c r="D80" s="159"/>
      <c r="E80" s="159"/>
      <c r="F80" s="159"/>
      <c r="G80" s="159"/>
      <c r="H80" s="159"/>
      <c r="I80" s="159"/>
    </row>
    <row r="81" spans="1:9" s="154" customFormat="1" ht="20.149999999999999" customHeight="1" x14ac:dyDescent="0.35">
      <c r="A81" s="155"/>
      <c r="B81" s="78"/>
      <c r="C81" s="165"/>
      <c r="D81" s="165"/>
      <c r="E81" s="165"/>
      <c r="F81" s="165"/>
      <c r="G81" s="165"/>
      <c r="H81" s="165"/>
      <c r="I81" s="165"/>
    </row>
    <row r="82" spans="1:9" s="154" customFormat="1" ht="24.9" customHeight="1" x14ac:dyDescent="0.35">
      <c r="A82" s="155"/>
      <c r="B82" s="79"/>
      <c r="C82" s="166"/>
      <c r="D82" s="166"/>
      <c r="E82" s="166"/>
      <c r="F82" s="166"/>
      <c r="G82" s="166"/>
      <c r="H82" s="166"/>
      <c r="I82" s="166"/>
    </row>
    <row r="83" spans="1:9" s="154" customFormat="1" ht="24.9" customHeight="1" x14ac:dyDescent="0.35">
      <c r="A83" s="155"/>
      <c r="B83" s="79"/>
      <c r="C83" s="166"/>
      <c r="D83" s="166"/>
      <c r="E83" s="166"/>
      <c r="F83" s="166"/>
      <c r="G83" s="166"/>
      <c r="H83" s="166"/>
      <c r="I83" s="166"/>
    </row>
    <row r="84" spans="1:9" s="154" customFormat="1" ht="24.9" customHeight="1" x14ac:dyDescent="0.35">
      <c r="A84" s="155"/>
      <c r="B84" s="79"/>
      <c r="C84" s="166"/>
      <c r="D84" s="166"/>
      <c r="E84" s="166"/>
      <c r="F84" s="166"/>
      <c r="G84" s="166"/>
      <c r="H84" s="166"/>
      <c r="I84" s="166"/>
    </row>
    <row r="85" spans="1:9" ht="24.9" customHeight="1" x14ac:dyDescent="0.35"/>
    <row r="86" spans="1:9" ht="24.9" customHeight="1" x14ac:dyDescent="0.35"/>
    <row r="87" spans="1:9" ht="35.15" customHeight="1" x14ac:dyDescent="0.35">
      <c r="A87" s="151" t="s">
        <v>16</v>
      </c>
      <c r="B87" s="152" t="s">
        <v>32</v>
      </c>
      <c r="C87" s="152"/>
      <c r="D87" s="152"/>
      <c r="E87" s="152"/>
      <c r="F87" s="152"/>
      <c r="G87" s="152"/>
      <c r="H87" s="152"/>
      <c r="I87" s="152"/>
    </row>
    <row r="88" spans="1:9" s="154" customFormat="1" ht="20.149999999999999" customHeight="1" x14ac:dyDescent="0.35">
      <c r="A88" s="155"/>
      <c r="B88" s="154" t="s">
        <v>0</v>
      </c>
      <c r="C88" s="154" t="s">
        <v>4</v>
      </c>
      <c r="D88" s="78"/>
      <c r="E88" s="165"/>
      <c r="F88" s="165"/>
      <c r="G88" s="165"/>
      <c r="H88" s="154" t="s">
        <v>23</v>
      </c>
      <c r="I88" s="3"/>
    </row>
    <row r="89" spans="1:9" s="154" customFormat="1" ht="24.9" customHeight="1" x14ac:dyDescent="0.35">
      <c r="A89" s="155"/>
      <c r="C89" s="160" t="s">
        <v>18</v>
      </c>
      <c r="D89" s="160"/>
      <c r="E89" s="160"/>
      <c r="F89" s="78"/>
      <c r="G89" s="167"/>
      <c r="H89" s="167"/>
      <c r="I89" s="167"/>
    </row>
    <row r="90" spans="1:9" s="154" customFormat="1" ht="24.9" customHeight="1" x14ac:dyDescent="0.35">
      <c r="A90" s="155"/>
      <c r="C90" s="168"/>
      <c r="D90" s="169"/>
      <c r="E90" s="169"/>
      <c r="F90" s="169"/>
      <c r="G90" s="169"/>
      <c r="H90" s="169"/>
      <c r="I90" s="169"/>
    </row>
    <row r="91" spans="1:9" s="154" customFormat="1" ht="24.9" customHeight="1" x14ac:dyDescent="0.35">
      <c r="A91" s="155"/>
      <c r="C91" s="161" t="s">
        <v>22</v>
      </c>
      <c r="D91" s="170"/>
      <c r="E91" s="162" t="s">
        <v>25</v>
      </c>
      <c r="F91" s="163"/>
      <c r="G91" s="170"/>
      <c r="H91" s="154" t="s">
        <v>24</v>
      </c>
      <c r="I91" s="170"/>
    </row>
    <row r="92" spans="1:9" s="154" customFormat="1" ht="24.9" customHeight="1" x14ac:dyDescent="0.3">
      <c r="A92" s="155"/>
      <c r="C92" s="154" t="s">
        <v>19</v>
      </c>
      <c r="D92" s="78"/>
      <c r="E92" s="78"/>
      <c r="F92" s="78"/>
      <c r="G92" s="78"/>
      <c r="H92" s="78"/>
      <c r="I92" s="78"/>
    </row>
    <row r="93" spans="1:9" s="154" customFormat="1" ht="24.9" customHeight="1" x14ac:dyDescent="0.3">
      <c r="A93" s="155"/>
      <c r="C93" s="154" t="s">
        <v>20</v>
      </c>
      <c r="D93" s="79"/>
      <c r="E93" s="79"/>
      <c r="F93" s="79"/>
      <c r="G93" s="79"/>
      <c r="H93" s="79"/>
      <c r="I93" s="79"/>
    </row>
    <row r="94" spans="1:9" s="154" customFormat="1" ht="24.9" customHeight="1" x14ac:dyDescent="0.3">
      <c r="A94" s="155"/>
      <c r="C94" s="154" t="s">
        <v>21</v>
      </c>
      <c r="D94" s="79"/>
      <c r="E94" s="79"/>
      <c r="F94" s="79"/>
      <c r="G94" s="79"/>
      <c r="H94" s="79"/>
      <c r="I94" s="79"/>
    </row>
    <row r="95" spans="1:9" s="154" customFormat="1" ht="24.9" customHeight="1" x14ac:dyDescent="0.25"/>
    <row r="96" spans="1:9" s="154" customFormat="1" ht="24.9" customHeight="1" x14ac:dyDescent="0.35">
      <c r="A96" s="155"/>
      <c r="B96" s="154" t="s">
        <v>1</v>
      </c>
      <c r="C96" s="154" t="s">
        <v>4</v>
      </c>
      <c r="D96" s="78"/>
      <c r="E96" s="165"/>
      <c r="F96" s="165"/>
      <c r="G96" s="165"/>
      <c r="H96" s="154" t="s">
        <v>23</v>
      </c>
      <c r="I96" s="3"/>
    </row>
    <row r="97" spans="1:9" s="154" customFormat="1" ht="24.9" customHeight="1" x14ac:dyDescent="0.35">
      <c r="A97" s="155"/>
      <c r="C97" s="160" t="s">
        <v>18</v>
      </c>
      <c r="D97" s="160"/>
      <c r="E97" s="160"/>
      <c r="F97" s="78"/>
      <c r="G97" s="167"/>
      <c r="H97" s="167"/>
      <c r="I97" s="167"/>
    </row>
    <row r="98" spans="1:9" s="154" customFormat="1" ht="24.9" customHeight="1" x14ac:dyDescent="0.35">
      <c r="A98" s="155"/>
      <c r="C98" s="168"/>
      <c r="D98" s="169"/>
      <c r="E98" s="169"/>
      <c r="F98" s="169"/>
      <c r="G98" s="169"/>
      <c r="H98" s="169"/>
      <c r="I98" s="169"/>
    </row>
    <row r="99" spans="1:9" s="154" customFormat="1" ht="24.9" customHeight="1" x14ac:dyDescent="0.35">
      <c r="A99" s="155"/>
      <c r="C99" s="161" t="s">
        <v>22</v>
      </c>
      <c r="D99" s="170"/>
      <c r="E99" s="162" t="s">
        <v>25</v>
      </c>
      <c r="F99" s="163"/>
      <c r="G99" s="170"/>
      <c r="H99" s="154" t="s">
        <v>24</v>
      </c>
      <c r="I99" s="170"/>
    </row>
    <row r="100" spans="1:9" s="154" customFormat="1" ht="24.9" customHeight="1" x14ac:dyDescent="0.3">
      <c r="A100" s="155"/>
      <c r="C100" s="154" t="s">
        <v>19</v>
      </c>
      <c r="D100" s="78"/>
      <c r="E100" s="78"/>
      <c r="F100" s="78"/>
      <c r="G100" s="78"/>
      <c r="H100" s="78"/>
      <c r="I100" s="78"/>
    </row>
    <row r="101" spans="1:9" s="154" customFormat="1" ht="24.9" customHeight="1" x14ac:dyDescent="0.3">
      <c r="A101" s="155"/>
      <c r="C101" s="154" t="s">
        <v>20</v>
      </c>
      <c r="D101" s="79"/>
      <c r="E101" s="79"/>
      <c r="F101" s="79"/>
      <c r="G101" s="79"/>
      <c r="H101" s="79"/>
      <c r="I101" s="79"/>
    </row>
    <row r="102" spans="1:9" s="154" customFormat="1" ht="24.9" customHeight="1" x14ac:dyDescent="0.3">
      <c r="A102" s="155"/>
      <c r="C102" s="154" t="s">
        <v>21</v>
      </c>
      <c r="D102" s="79"/>
      <c r="E102" s="79"/>
      <c r="F102" s="79"/>
      <c r="G102" s="79"/>
      <c r="H102" s="79"/>
      <c r="I102" s="79"/>
    </row>
    <row r="103" spans="1:9" s="154" customFormat="1" ht="24.9" customHeight="1" x14ac:dyDescent="0.25"/>
    <row r="104" spans="1:9" s="154" customFormat="1" ht="24.9" customHeight="1" x14ac:dyDescent="0.35">
      <c r="A104" s="155"/>
      <c r="B104" s="154" t="s">
        <v>2</v>
      </c>
      <c r="C104" s="154" t="s">
        <v>4</v>
      </c>
      <c r="D104" s="78"/>
      <c r="E104" s="165"/>
      <c r="F104" s="165"/>
      <c r="G104" s="165"/>
      <c r="H104" s="154" t="s">
        <v>23</v>
      </c>
      <c r="I104" s="3"/>
    </row>
    <row r="105" spans="1:9" s="154" customFormat="1" ht="24.9" customHeight="1" x14ac:dyDescent="0.35">
      <c r="A105" s="155"/>
      <c r="C105" s="160" t="s">
        <v>18</v>
      </c>
      <c r="D105" s="160"/>
      <c r="E105" s="160"/>
      <c r="F105" s="78"/>
      <c r="G105" s="167"/>
      <c r="H105" s="167"/>
      <c r="I105" s="167"/>
    </row>
    <row r="106" spans="1:9" s="154" customFormat="1" ht="24.9" customHeight="1" x14ac:dyDescent="0.35">
      <c r="A106" s="155"/>
      <c r="C106" s="168"/>
      <c r="D106" s="169"/>
      <c r="E106" s="169"/>
      <c r="F106" s="169"/>
      <c r="G106" s="169"/>
      <c r="H106" s="169"/>
      <c r="I106" s="169"/>
    </row>
    <row r="107" spans="1:9" s="154" customFormat="1" ht="24.9" customHeight="1" x14ac:dyDescent="0.35">
      <c r="A107" s="155"/>
      <c r="C107" s="161" t="s">
        <v>22</v>
      </c>
      <c r="D107" s="170"/>
      <c r="E107" s="162" t="s">
        <v>25</v>
      </c>
      <c r="F107" s="163"/>
      <c r="G107" s="170"/>
      <c r="H107" s="154" t="s">
        <v>24</v>
      </c>
      <c r="I107" s="170"/>
    </row>
    <row r="108" spans="1:9" s="154" customFormat="1" ht="24.9" customHeight="1" x14ac:dyDescent="0.3">
      <c r="A108" s="155"/>
      <c r="C108" s="154" t="s">
        <v>19</v>
      </c>
      <c r="D108" s="78"/>
      <c r="E108" s="78"/>
      <c r="F108" s="78"/>
      <c r="G108" s="78"/>
      <c r="H108" s="78"/>
      <c r="I108" s="78"/>
    </row>
    <row r="109" spans="1:9" s="154" customFormat="1" ht="24.9" customHeight="1" x14ac:dyDescent="0.3">
      <c r="A109" s="155"/>
      <c r="C109" s="154" t="s">
        <v>20</v>
      </c>
      <c r="D109" s="79"/>
      <c r="E109" s="79"/>
      <c r="F109" s="79"/>
      <c r="G109" s="79"/>
      <c r="H109" s="79"/>
      <c r="I109" s="79"/>
    </row>
    <row r="110" spans="1:9" s="154" customFormat="1" ht="24.9" customHeight="1" x14ac:dyDescent="0.3">
      <c r="A110" s="155"/>
      <c r="C110" s="154" t="s">
        <v>21</v>
      </c>
      <c r="D110" s="79"/>
      <c r="E110" s="79"/>
      <c r="F110" s="79"/>
      <c r="G110" s="79"/>
      <c r="H110" s="79"/>
      <c r="I110" s="79"/>
    </row>
    <row r="111" spans="1:9" s="154" customFormat="1" ht="24.9" customHeight="1" x14ac:dyDescent="0.25"/>
    <row r="112" spans="1:9" s="154" customFormat="1" ht="24.9" customHeight="1" x14ac:dyDescent="0.35">
      <c r="A112" s="155"/>
      <c r="B112" s="154" t="s">
        <v>26</v>
      </c>
      <c r="C112" s="154" t="s">
        <v>4</v>
      </c>
      <c r="D112" s="78"/>
      <c r="E112" s="165"/>
      <c r="F112" s="165"/>
      <c r="G112" s="165"/>
      <c r="H112" s="154" t="s">
        <v>23</v>
      </c>
      <c r="I112" s="3"/>
    </row>
    <row r="113" spans="1:9" s="154" customFormat="1" ht="24.9" customHeight="1" x14ac:dyDescent="0.35">
      <c r="A113" s="155"/>
      <c r="C113" s="160" t="s">
        <v>18</v>
      </c>
      <c r="D113" s="160"/>
      <c r="E113" s="160"/>
      <c r="F113" s="78"/>
      <c r="G113" s="167"/>
      <c r="H113" s="167"/>
      <c r="I113" s="167"/>
    </row>
    <row r="114" spans="1:9" s="154" customFormat="1" ht="24.9" customHeight="1" x14ac:dyDescent="0.35">
      <c r="A114" s="155"/>
      <c r="C114" s="168"/>
      <c r="D114" s="169"/>
      <c r="E114" s="169"/>
      <c r="F114" s="169"/>
      <c r="G114" s="169"/>
      <c r="H114" s="169"/>
      <c r="I114" s="169"/>
    </row>
    <row r="115" spans="1:9" s="154" customFormat="1" ht="24.9" customHeight="1" x14ac:dyDescent="0.35">
      <c r="A115" s="155"/>
      <c r="C115" s="161" t="s">
        <v>22</v>
      </c>
      <c r="D115" s="170"/>
      <c r="E115" s="162" t="s">
        <v>25</v>
      </c>
      <c r="F115" s="163"/>
      <c r="G115" s="170"/>
      <c r="H115" s="154" t="s">
        <v>24</v>
      </c>
      <c r="I115" s="170"/>
    </row>
    <row r="116" spans="1:9" s="154" customFormat="1" ht="24.9" customHeight="1" x14ac:dyDescent="0.3">
      <c r="A116" s="155"/>
      <c r="C116" s="154" t="s">
        <v>19</v>
      </c>
      <c r="D116" s="78"/>
      <c r="E116" s="78"/>
      <c r="F116" s="78"/>
      <c r="G116" s="78"/>
      <c r="H116" s="78"/>
      <c r="I116" s="78"/>
    </row>
    <row r="117" spans="1:9" s="154" customFormat="1" ht="24.9" customHeight="1" x14ac:dyDescent="0.3">
      <c r="A117" s="155"/>
      <c r="C117" s="154" t="s">
        <v>20</v>
      </c>
      <c r="D117" s="79"/>
      <c r="E117" s="79"/>
      <c r="F117" s="79"/>
      <c r="G117" s="79"/>
      <c r="H117" s="79"/>
      <c r="I117" s="79"/>
    </row>
    <row r="118" spans="1:9" s="154" customFormat="1" ht="24.9" customHeight="1" x14ac:dyDescent="0.3">
      <c r="A118" s="155"/>
      <c r="C118" s="154" t="s">
        <v>21</v>
      </c>
      <c r="D118" s="79"/>
      <c r="E118" s="79"/>
      <c r="F118" s="79"/>
      <c r="G118" s="79"/>
      <c r="H118" s="79"/>
      <c r="I118" s="79"/>
    </row>
    <row r="119" spans="1:9" s="154" customFormat="1" ht="24.9" customHeight="1" x14ac:dyDescent="0.25"/>
    <row r="120" spans="1:9" ht="35.15" customHeight="1" x14ac:dyDescent="0.35">
      <c r="A120" s="151" t="s">
        <v>17</v>
      </c>
      <c r="B120" s="152" t="s">
        <v>33</v>
      </c>
      <c r="C120" s="152"/>
      <c r="D120" s="152"/>
      <c r="E120" s="152"/>
      <c r="F120" s="152"/>
      <c r="G120" s="152"/>
      <c r="H120" s="152"/>
      <c r="I120" s="152"/>
    </row>
    <row r="121" spans="1:9" s="154" customFormat="1" ht="20.149999999999999" customHeight="1" x14ac:dyDescent="0.35">
      <c r="A121" s="155"/>
      <c r="B121" s="78"/>
      <c r="C121" s="165"/>
      <c r="D121" s="165"/>
      <c r="E121" s="165"/>
      <c r="F121" s="165"/>
      <c r="G121" s="165"/>
      <c r="H121" s="165"/>
      <c r="I121" s="165"/>
    </row>
    <row r="122" spans="1:9" s="154" customFormat="1" ht="24.9" customHeight="1" x14ac:dyDescent="0.35">
      <c r="A122" s="155"/>
      <c r="B122" s="79"/>
      <c r="C122" s="166"/>
      <c r="D122" s="166"/>
      <c r="E122" s="166"/>
      <c r="F122" s="166"/>
      <c r="G122" s="166"/>
      <c r="H122" s="166"/>
      <c r="I122" s="166"/>
    </row>
    <row r="123" spans="1:9" s="154" customFormat="1" ht="24.9" customHeight="1" x14ac:dyDescent="0.35">
      <c r="A123" s="155"/>
      <c r="B123" s="79"/>
      <c r="C123" s="166"/>
      <c r="D123" s="166"/>
      <c r="E123" s="166"/>
      <c r="F123" s="166"/>
      <c r="G123" s="166"/>
      <c r="H123" s="166"/>
      <c r="I123" s="166"/>
    </row>
    <row r="124" spans="1:9" s="154" customFormat="1" ht="24.9" customHeight="1" x14ac:dyDescent="0.35">
      <c r="A124" s="155"/>
      <c r="B124" s="79"/>
      <c r="C124" s="166"/>
      <c r="D124" s="166"/>
      <c r="E124" s="166"/>
      <c r="F124" s="166"/>
      <c r="G124" s="166"/>
      <c r="H124" s="166"/>
      <c r="I124" s="166"/>
    </row>
    <row r="125" spans="1:9" s="154" customFormat="1" ht="24.9" customHeight="1" x14ac:dyDescent="0.35">
      <c r="A125" s="155"/>
      <c r="B125" s="79"/>
      <c r="C125" s="166"/>
      <c r="D125" s="166"/>
      <c r="E125" s="166"/>
      <c r="F125" s="166"/>
      <c r="G125" s="166"/>
      <c r="H125" s="166"/>
      <c r="I125" s="166"/>
    </row>
    <row r="126" spans="1:9" s="154" customFormat="1" ht="24.9" customHeight="1" x14ac:dyDescent="0.35">
      <c r="A126" s="155"/>
      <c r="B126" s="79"/>
      <c r="C126" s="166"/>
      <c r="D126" s="166"/>
      <c r="E126" s="166"/>
      <c r="F126" s="166"/>
      <c r="G126" s="166"/>
      <c r="H126" s="166"/>
      <c r="I126" s="166"/>
    </row>
    <row r="127" spans="1:9" s="154" customFormat="1" ht="24.9" customHeight="1" x14ac:dyDescent="0.35">
      <c r="A127" s="155"/>
      <c r="B127" s="79"/>
      <c r="C127" s="166"/>
      <c r="D127" s="166"/>
      <c r="E127" s="166"/>
      <c r="F127" s="166"/>
      <c r="G127" s="166"/>
      <c r="H127" s="166"/>
      <c r="I127" s="166"/>
    </row>
    <row r="128" spans="1:9" ht="24.75" customHeight="1" x14ac:dyDescent="0.35"/>
  </sheetData>
  <sheetProtection password="EBDF" sheet="1" selectLockedCells="1"/>
  <mergeCells count="115">
    <mergeCell ref="C113:E113"/>
    <mergeCell ref="F113:I113"/>
    <mergeCell ref="B120:I120"/>
    <mergeCell ref="B123:I123"/>
    <mergeCell ref="B124:I124"/>
    <mergeCell ref="B125:I125"/>
    <mergeCell ref="B126:I126"/>
    <mergeCell ref="B127:I127"/>
    <mergeCell ref="D112:G112"/>
    <mergeCell ref="B121:I121"/>
    <mergeCell ref="B122:I122"/>
    <mergeCell ref="C114:I114"/>
    <mergeCell ref="D116:I116"/>
    <mergeCell ref="D117:I117"/>
    <mergeCell ref="D118:I118"/>
    <mergeCell ref="E115:F115"/>
    <mergeCell ref="D96:G96"/>
    <mergeCell ref="E91:F91"/>
    <mergeCell ref="C89:E89"/>
    <mergeCell ref="C97:E97"/>
    <mergeCell ref="B84:I84"/>
    <mergeCell ref="D76:I76"/>
    <mergeCell ref="D77:I77"/>
    <mergeCell ref="D78:I78"/>
    <mergeCell ref="D62:I62"/>
    <mergeCell ref="D64:I64"/>
    <mergeCell ref="D66:I66"/>
    <mergeCell ref="B87:I87"/>
    <mergeCell ref="D88:G88"/>
    <mergeCell ref="D65:I65"/>
    <mergeCell ref="D68:I68"/>
    <mergeCell ref="D69:I69"/>
    <mergeCell ref="D70:I70"/>
    <mergeCell ref="D74:I74"/>
    <mergeCell ref="D108:I108"/>
    <mergeCell ref="D109:I109"/>
    <mergeCell ref="D110:I110"/>
    <mergeCell ref="D72:I72"/>
    <mergeCell ref="D73:I73"/>
    <mergeCell ref="B81:I81"/>
    <mergeCell ref="D104:G104"/>
    <mergeCell ref="E99:F99"/>
    <mergeCell ref="D93:I93"/>
    <mergeCell ref="D101:I101"/>
    <mergeCell ref="D102:I102"/>
    <mergeCell ref="F105:I105"/>
    <mergeCell ref="C106:I106"/>
    <mergeCell ref="E107:F107"/>
    <mergeCell ref="C105:E105"/>
    <mergeCell ref="B82:I82"/>
    <mergeCell ref="B83:I83"/>
    <mergeCell ref="D94:I94"/>
    <mergeCell ref="F97:I97"/>
    <mergeCell ref="C98:I98"/>
    <mergeCell ref="D100:I100"/>
    <mergeCell ref="D92:I92"/>
    <mergeCell ref="F89:I89"/>
    <mergeCell ref="C90:I90"/>
    <mergeCell ref="D60:I60"/>
    <mergeCell ref="B80:I80"/>
    <mergeCell ref="D18:I18"/>
    <mergeCell ref="D20:I20"/>
    <mergeCell ref="D22:I22"/>
    <mergeCell ref="D19:F19"/>
    <mergeCell ref="H19:I19"/>
    <mergeCell ref="D21:I21"/>
    <mergeCell ref="D27:I27"/>
    <mergeCell ref="D50:I50"/>
    <mergeCell ref="D52:I52"/>
    <mergeCell ref="D45:I45"/>
    <mergeCell ref="D47:I47"/>
    <mergeCell ref="D49:I49"/>
    <mergeCell ref="D35:I35"/>
    <mergeCell ref="D61:I61"/>
    <mergeCell ref="D39:I39"/>
    <mergeCell ref="D55:I55"/>
    <mergeCell ref="D57:I57"/>
    <mergeCell ref="D51:I51"/>
    <mergeCell ref="D54:I54"/>
    <mergeCell ref="D56:I56"/>
    <mergeCell ref="D16:I16"/>
    <mergeCell ref="D29:F29"/>
    <mergeCell ref="H29:I29"/>
    <mergeCell ref="D30:I30"/>
    <mergeCell ref="D31:I31"/>
    <mergeCell ref="D23:I23"/>
    <mergeCell ref="D24:F24"/>
    <mergeCell ref="H24:I24"/>
    <mergeCell ref="D25:I25"/>
    <mergeCell ref="D26:I26"/>
    <mergeCell ref="D28:I28"/>
    <mergeCell ref="A5:C5"/>
    <mergeCell ref="D5:H5"/>
    <mergeCell ref="D8:I8"/>
    <mergeCell ref="D9:F9"/>
    <mergeCell ref="H9:I9"/>
    <mergeCell ref="D10:I10"/>
    <mergeCell ref="B59:I59"/>
    <mergeCell ref="B33:I33"/>
    <mergeCell ref="B7:I7"/>
    <mergeCell ref="D11:I11"/>
    <mergeCell ref="D32:I32"/>
    <mergeCell ref="D40:I40"/>
    <mergeCell ref="D41:I41"/>
    <mergeCell ref="D46:I46"/>
    <mergeCell ref="D42:I42"/>
    <mergeCell ref="D44:I44"/>
    <mergeCell ref="D12:I12"/>
    <mergeCell ref="D13:I13"/>
    <mergeCell ref="D14:F14"/>
    <mergeCell ref="H14:I14"/>
    <mergeCell ref="D15:I15"/>
    <mergeCell ref="D34:I34"/>
    <mergeCell ref="D36:I36"/>
    <mergeCell ref="D37:I37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scale="75" fitToHeight="5" orientation="portrait" r:id="rId1"/>
  <headerFooter>
    <oddHeader>&amp;R&amp;"Calibri"&amp;12&amp;K000000 Interne&amp;1#_x000D_</oddHeader>
    <oddFooter>&amp;L&amp;"Arial,Normal"&amp;10&amp;A 
&amp;6V (2020-12-08)&amp;R&amp;10&amp;P de &amp;N</oddFooter>
  </headerFooter>
  <rowBreaks count="2" manualBreakCount="2">
    <brk id="71" max="8" man="1"/>
    <brk id="95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B744D-91D3-487F-B49B-D0F73B157479}">
  <sheetPr codeName="Feuil4"/>
  <dimension ref="B1:K32"/>
  <sheetViews>
    <sheetView showGridLines="0" zoomScale="93" zoomScaleNormal="93" zoomScaleSheetLayoutView="115" workbookViewId="0">
      <selection activeCell="D5" sqref="D5:I5"/>
    </sheetView>
  </sheetViews>
  <sheetFormatPr baseColWidth="10" defaultRowHeight="12.5" x14ac:dyDescent="0.25"/>
  <cols>
    <col min="1" max="2" width="3.36328125" style="2" customWidth="1"/>
    <col min="3" max="3" width="22.08984375" style="2" customWidth="1"/>
    <col min="4" max="4" width="11.453125" style="2"/>
    <col min="5" max="5" width="7.08984375" style="2" customWidth="1"/>
    <col min="6" max="6" width="8" style="2" customWidth="1"/>
    <col min="7" max="7" width="13.90625" style="2" customWidth="1"/>
    <col min="8" max="256" width="11.453125" style="2"/>
    <col min="257" max="258" width="4.6328125" style="2" customWidth="1"/>
    <col min="259" max="259" width="21.90625" style="2" customWidth="1"/>
    <col min="260" max="262" width="11.453125" style="2"/>
    <col min="263" max="263" width="13.90625" style="2" customWidth="1"/>
    <col min="264" max="512" width="11.453125" style="2"/>
    <col min="513" max="514" width="4.6328125" style="2" customWidth="1"/>
    <col min="515" max="515" width="21.90625" style="2" customWidth="1"/>
    <col min="516" max="518" width="11.453125" style="2"/>
    <col min="519" max="519" width="13.90625" style="2" customWidth="1"/>
    <col min="520" max="768" width="11.453125" style="2"/>
    <col min="769" max="770" width="4.6328125" style="2" customWidth="1"/>
    <col min="771" max="771" width="21.90625" style="2" customWidth="1"/>
    <col min="772" max="774" width="11.453125" style="2"/>
    <col min="775" max="775" width="13.90625" style="2" customWidth="1"/>
    <col min="776" max="1024" width="11.453125" style="2"/>
    <col min="1025" max="1026" width="4.6328125" style="2" customWidth="1"/>
    <col min="1027" max="1027" width="21.90625" style="2" customWidth="1"/>
    <col min="1028" max="1030" width="11.453125" style="2"/>
    <col min="1031" max="1031" width="13.90625" style="2" customWidth="1"/>
    <col min="1032" max="1280" width="11.453125" style="2"/>
    <col min="1281" max="1282" width="4.6328125" style="2" customWidth="1"/>
    <col min="1283" max="1283" width="21.90625" style="2" customWidth="1"/>
    <col min="1284" max="1286" width="11.453125" style="2"/>
    <col min="1287" max="1287" width="13.90625" style="2" customWidth="1"/>
    <col min="1288" max="1536" width="11.453125" style="2"/>
    <col min="1537" max="1538" width="4.6328125" style="2" customWidth="1"/>
    <col min="1539" max="1539" width="21.90625" style="2" customWidth="1"/>
    <col min="1540" max="1542" width="11.453125" style="2"/>
    <col min="1543" max="1543" width="13.90625" style="2" customWidth="1"/>
    <col min="1544" max="1792" width="11.453125" style="2"/>
    <col min="1793" max="1794" width="4.6328125" style="2" customWidth="1"/>
    <col min="1795" max="1795" width="21.90625" style="2" customWidth="1"/>
    <col min="1796" max="1798" width="11.453125" style="2"/>
    <col min="1799" max="1799" width="13.90625" style="2" customWidth="1"/>
    <col min="1800" max="2048" width="11.453125" style="2"/>
    <col min="2049" max="2050" width="4.6328125" style="2" customWidth="1"/>
    <col min="2051" max="2051" width="21.90625" style="2" customWidth="1"/>
    <col min="2052" max="2054" width="11.453125" style="2"/>
    <col min="2055" max="2055" width="13.90625" style="2" customWidth="1"/>
    <col min="2056" max="2304" width="11.453125" style="2"/>
    <col min="2305" max="2306" width="4.6328125" style="2" customWidth="1"/>
    <col min="2307" max="2307" width="21.90625" style="2" customWidth="1"/>
    <col min="2308" max="2310" width="11.453125" style="2"/>
    <col min="2311" max="2311" width="13.90625" style="2" customWidth="1"/>
    <col min="2312" max="2560" width="11.453125" style="2"/>
    <col min="2561" max="2562" width="4.6328125" style="2" customWidth="1"/>
    <col min="2563" max="2563" width="21.90625" style="2" customWidth="1"/>
    <col min="2564" max="2566" width="11.453125" style="2"/>
    <col min="2567" max="2567" width="13.90625" style="2" customWidth="1"/>
    <col min="2568" max="2816" width="11.453125" style="2"/>
    <col min="2817" max="2818" width="4.6328125" style="2" customWidth="1"/>
    <col min="2819" max="2819" width="21.90625" style="2" customWidth="1"/>
    <col min="2820" max="2822" width="11.453125" style="2"/>
    <col min="2823" max="2823" width="13.90625" style="2" customWidth="1"/>
    <col min="2824" max="3072" width="11.453125" style="2"/>
    <col min="3073" max="3074" width="4.6328125" style="2" customWidth="1"/>
    <col min="3075" max="3075" width="21.90625" style="2" customWidth="1"/>
    <col min="3076" max="3078" width="11.453125" style="2"/>
    <col min="3079" max="3079" width="13.90625" style="2" customWidth="1"/>
    <col min="3080" max="3328" width="11.453125" style="2"/>
    <col min="3329" max="3330" width="4.6328125" style="2" customWidth="1"/>
    <col min="3331" max="3331" width="21.90625" style="2" customWidth="1"/>
    <col min="3332" max="3334" width="11.453125" style="2"/>
    <col min="3335" max="3335" width="13.90625" style="2" customWidth="1"/>
    <col min="3336" max="3584" width="11.453125" style="2"/>
    <col min="3585" max="3586" width="4.6328125" style="2" customWidth="1"/>
    <col min="3587" max="3587" width="21.90625" style="2" customWidth="1"/>
    <col min="3588" max="3590" width="11.453125" style="2"/>
    <col min="3591" max="3591" width="13.90625" style="2" customWidth="1"/>
    <col min="3592" max="3840" width="11.453125" style="2"/>
    <col min="3841" max="3842" width="4.6328125" style="2" customWidth="1"/>
    <col min="3843" max="3843" width="21.90625" style="2" customWidth="1"/>
    <col min="3844" max="3846" width="11.453125" style="2"/>
    <col min="3847" max="3847" width="13.90625" style="2" customWidth="1"/>
    <col min="3848" max="4096" width="11.453125" style="2"/>
    <col min="4097" max="4098" width="4.6328125" style="2" customWidth="1"/>
    <col min="4099" max="4099" width="21.90625" style="2" customWidth="1"/>
    <col min="4100" max="4102" width="11.453125" style="2"/>
    <col min="4103" max="4103" width="13.90625" style="2" customWidth="1"/>
    <col min="4104" max="4352" width="11.453125" style="2"/>
    <col min="4353" max="4354" width="4.6328125" style="2" customWidth="1"/>
    <col min="4355" max="4355" width="21.90625" style="2" customWidth="1"/>
    <col min="4356" max="4358" width="11.453125" style="2"/>
    <col min="4359" max="4359" width="13.90625" style="2" customWidth="1"/>
    <col min="4360" max="4608" width="11.453125" style="2"/>
    <col min="4609" max="4610" width="4.6328125" style="2" customWidth="1"/>
    <col min="4611" max="4611" width="21.90625" style="2" customWidth="1"/>
    <col min="4612" max="4614" width="11.453125" style="2"/>
    <col min="4615" max="4615" width="13.90625" style="2" customWidth="1"/>
    <col min="4616" max="4864" width="11.453125" style="2"/>
    <col min="4865" max="4866" width="4.6328125" style="2" customWidth="1"/>
    <col min="4867" max="4867" width="21.90625" style="2" customWidth="1"/>
    <col min="4868" max="4870" width="11.453125" style="2"/>
    <col min="4871" max="4871" width="13.90625" style="2" customWidth="1"/>
    <col min="4872" max="5120" width="11.453125" style="2"/>
    <col min="5121" max="5122" width="4.6328125" style="2" customWidth="1"/>
    <col min="5123" max="5123" width="21.90625" style="2" customWidth="1"/>
    <col min="5124" max="5126" width="11.453125" style="2"/>
    <col min="5127" max="5127" width="13.90625" style="2" customWidth="1"/>
    <col min="5128" max="5376" width="11.453125" style="2"/>
    <col min="5377" max="5378" width="4.6328125" style="2" customWidth="1"/>
    <col min="5379" max="5379" width="21.90625" style="2" customWidth="1"/>
    <col min="5380" max="5382" width="11.453125" style="2"/>
    <col min="5383" max="5383" width="13.90625" style="2" customWidth="1"/>
    <col min="5384" max="5632" width="11.453125" style="2"/>
    <col min="5633" max="5634" width="4.6328125" style="2" customWidth="1"/>
    <col min="5635" max="5635" width="21.90625" style="2" customWidth="1"/>
    <col min="5636" max="5638" width="11.453125" style="2"/>
    <col min="5639" max="5639" width="13.90625" style="2" customWidth="1"/>
    <col min="5640" max="5888" width="11.453125" style="2"/>
    <col min="5889" max="5890" width="4.6328125" style="2" customWidth="1"/>
    <col min="5891" max="5891" width="21.90625" style="2" customWidth="1"/>
    <col min="5892" max="5894" width="11.453125" style="2"/>
    <col min="5895" max="5895" width="13.90625" style="2" customWidth="1"/>
    <col min="5896" max="6144" width="11.453125" style="2"/>
    <col min="6145" max="6146" width="4.6328125" style="2" customWidth="1"/>
    <col min="6147" max="6147" width="21.90625" style="2" customWidth="1"/>
    <col min="6148" max="6150" width="11.453125" style="2"/>
    <col min="6151" max="6151" width="13.90625" style="2" customWidth="1"/>
    <col min="6152" max="6400" width="11.453125" style="2"/>
    <col min="6401" max="6402" width="4.6328125" style="2" customWidth="1"/>
    <col min="6403" max="6403" width="21.90625" style="2" customWidth="1"/>
    <col min="6404" max="6406" width="11.453125" style="2"/>
    <col min="6407" max="6407" width="13.90625" style="2" customWidth="1"/>
    <col min="6408" max="6656" width="11.453125" style="2"/>
    <col min="6657" max="6658" width="4.6328125" style="2" customWidth="1"/>
    <col min="6659" max="6659" width="21.90625" style="2" customWidth="1"/>
    <col min="6660" max="6662" width="11.453125" style="2"/>
    <col min="6663" max="6663" width="13.90625" style="2" customWidth="1"/>
    <col min="6664" max="6912" width="11.453125" style="2"/>
    <col min="6913" max="6914" width="4.6328125" style="2" customWidth="1"/>
    <col min="6915" max="6915" width="21.90625" style="2" customWidth="1"/>
    <col min="6916" max="6918" width="11.453125" style="2"/>
    <col min="6919" max="6919" width="13.90625" style="2" customWidth="1"/>
    <col min="6920" max="7168" width="11.453125" style="2"/>
    <col min="7169" max="7170" width="4.6328125" style="2" customWidth="1"/>
    <col min="7171" max="7171" width="21.90625" style="2" customWidth="1"/>
    <col min="7172" max="7174" width="11.453125" style="2"/>
    <col min="7175" max="7175" width="13.90625" style="2" customWidth="1"/>
    <col min="7176" max="7424" width="11.453125" style="2"/>
    <col min="7425" max="7426" width="4.6328125" style="2" customWidth="1"/>
    <col min="7427" max="7427" width="21.90625" style="2" customWidth="1"/>
    <col min="7428" max="7430" width="11.453125" style="2"/>
    <col min="7431" max="7431" width="13.90625" style="2" customWidth="1"/>
    <col min="7432" max="7680" width="11.453125" style="2"/>
    <col min="7681" max="7682" width="4.6328125" style="2" customWidth="1"/>
    <col min="7683" max="7683" width="21.90625" style="2" customWidth="1"/>
    <col min="7684" max="7686" width="11.453125" style="2"/>
    <col min="7687" max="7687" width="13.90625" style="2" customWidth="1"/>
    <col min="7688" max="7936" width="11.453125" style="2"/>
    <col min="7937" max="7938" width="4.6328125" style="2" customWidth="1"/>
    <col min="7939" max="7939" width="21.90625" style="2" customWidth="1"/>
    <col min="7940" max="7942" width="11.453125" style="2"/>
    <col min="7943" max="7943" width="13.90625" style="2" customWidth="1"/>
    <col min="7944" max="8192" width="11.453125" style="2"/>
    <col min="8193" max="8194" width="4.6328125" style="2" customWidth="1"/>
    <col min="8195" max="8195" width="21.90625" style="2" customWidth="1"/>
    <col min="8196" max="8198" width="11.453125" style="2"/>
    <col min="8199" max="8199" width="13.90625" style="2" customWidth="1"/>
    <col min="8200" max="8448" width="11.453125" style="2"/>
    <col min="8449" max="8450" width="4.6328125" style="2" customWidth="1"/>
    <col min="8451" max="8451" width="21.90625" style="2" customWidth="1"/>
    <col min="8452" max="8454" width="11.453125" style="2"/>
    <col min="8455" max="8455" width="13.90625" style="2" customWidth="1"/>
    <col min="8456" max="8704" width="11.453125" style="2"/>
    <col min="8705" max="8706" width="4.6328125" style="2" customWidth="1"/>
    <col min="8707" max="8707" width="21.90625" style="2" customWidth="1"/>
    <col min="8708" max="8710" width="11.453125" style="2"/>
    <col min="8711" max="8711" width="13.90625" style="2" customWidth="1"/>
    <col min="8712" max="8960" width="11.453125" style="2"/>
    <col min="8961" max="8962" width="4.6328125" style="2" customWidth="1"/>
    <col min="8963" max="8963" width="21.90625" style="2" customWidth="1"/>
    <col min="8964" max="8966" width="11.453125" style="2"/>
    <col min="8967" max="8967" width="13.90625" style="2" customWidth="1"/>
    <col min="8968" max="9216" width="11.453125" style="2"/>
    <col min="9217" max="9218" width="4.6328125" style="2" customWidth="1"/>
    <col min="9219" max="9219" width="21.90625" style="2" customWidth="1"/>
    <col min="9220" max="9222" width="11.453125" style="2"/>
    <col min="9223" max="9223" width="13.90625" style="2" customWidth="1"/>
    <col min="9224" max="9472" width="11.453125" style="2"/>
    <col min="9473" max="9474" width="4.6328125" style="2" customWidth="1"/>
    <col min="9475" max="9475" width="21.90625" style="2" customWidth="1"/>
    <col min="9476" max="9478" width="11.453125" style="2"/>
    <col min="9479" max="9479" width="13.90625" style="2" customWidth="1"/>
    <col min="9480" max="9728" width="11.453125" style="2"/>
    <col min="9729" max="9730" width="4.6328125" style="2" customWidth="1"/>
    <col min="9731" max="9731" width="21.90625" style="2" customWidth="1"/>
    <col min="9732" max="9734" width="11.453125" style="2"/>
    <col min="9735" max="9735" width="13.90625" style="2" customWidth="1"/>
    <col min="9736" max="9984" width="11.453125" style="2"/>
    <col min="9985" max="9986" width="4.6328125" style="2" customWidth="1"/>
    <col min="9987" max="9987" width="21.90625" style="2" customWidth="1"/>
    <col min="9988" max="9990" width="11.453125" style="2"/>
    <col min="9991" max="9991" width="13.90625" style="2" customWidth="1"/>
    <col min="9992" max="10240" width="11.453125" style="2"/>
    <col min="10241" max="10242" width="4.6328125" style="2" customWidth="1"/>
    <col min="10243" max="10243" width="21.90625" style="2" customWidth="1"/>
    <col min="10244" max="10246" width="11.453125" style="2"/>
    <col min="10247" max="10247" width="13.90625" style="2" customWidth="1"/>
    <col min="10248" max="10496" width="11.453125" style="2"/>
    <col min="10497" max="10498" width="4.6328125" style="2" customWidth="1"/>
    <col min="10499" max="10499" width="21.90625" style="2" customWidth="1"/>
    <col min="10500" max="10502" width="11.453125" style="2"/>
    <col min="10503" max="10503" width="13.90625" style="2" customWidth="1"/>
    <col min="10504" max="10752" width="11.453125" style="2"/>
    <col min="10753" max="10754" width="4.6328125" style="2" customWidth="1"/>
    <col min="10755" max="10755" width="21.90625" style="2" customWidth="1"/>
    <col min="10756" max="10758" width="11.453125" style="2"/>
    <col min="10759" max="10759" width="13.90625" style="2" customWidth="1"/>
    <col min="10760" max="11008" width="11.453125" style="2"/>
    <col min="11009" max="11010" width="4.6328125" style="2" customWidth="1"/>
    <col min="11011" max="11011" width="21.90625" style="2" customWidth="1"/>
    <col min="11012" max="11014" width="11.453125" style="2"/>
    <col min="11015" max="11015" width="13.90625" style="2" customWidth="1"/>
    <col min="11016" max="11264" width="11.453125" style="2"/>
    <col min="11265" max="11266" width="4.6328125" style="2" customWidth="1"/>
    <col min="11267" max="11267" width="21.90625" style="2" customWidth="1"/>
    <col min="11268" max="11270" width="11.453125" style="2"/>
    <col min="11271" max="11271" width="13.90625" style="2" customWidth="1"/>
    <col min="11272" max="11520" width="11.453125" style="2"/>
    <col min="11521" max="11522" width="4.6328125" style="2" customWidth="1"/>
    <col min="11523" max="11523" width="21.90625" style="2" customWidth="1"/>
    <col min="11524" max="11526" width="11.453125" style="2"/>
    <col min="11527" max="11527" width="13.90625" style="2" customWidth="1"/>
    <col min="11528" max="11776" width="11.453125" style="2"/>
    <col min="11777" max="11778" width="4.6328125" style="2" customWidth="1"/>
    <col min="11779" max="11779" width="21.90625" style="2" customWidth="1"/>
    <col min="11780" max="11782" width="11.453125" style="2"/>
    <col min="11783" max="11783" width="13.90625" style="2" customWidth="1"/>
    <col min="11784" max="12032" width="11.453125" style="2"/>
    <col min="12033" max="12034" width="4.6328125" style="2" customWidth="1"/>
    <col min="12035" max="12035" width="21.90625" style="2" customWidth="1"/>
    <col min="12036" max="12038" width="11.453125" style="2"/>
    <col min="12039" max="12039" width="13.90625" style="2" customWidth="1"/>
    <col min="12040" max="12288" width="11.453125" style="2"/>
    <col min="12289" max="12290" width="4.6328125" style="2" customWidth="1"/>
    <col min="12291" max="12291" width="21.90625" style="2" customWidth="1"/>
    <col min="12292" max="12294" width="11.453125" style="2"/>
    <col min="12295" max="12295" width="13.90625" style="2" customWidth="1"/>
    <col min="12296" max="12544" width="11.453125" style="2"/>
    <col min="12545" max="12546" width="4.6328125" style="2" customWidth="1"/>
    <col min="12547" max="12547" width="21.90625" style="2" customWidth="1"/>
    <col min="12548" max="12550" width="11.453125" style="2"/>
    <col min="12551" max="12551" width="13.90625" style="2" customWidth="1"/>
    <col min="12552" max="12800" width="11.453125" style="2"/>
    <col min="12801" max="12802" width="4.6328125" style="2" customWidth="1"/>
    <col min="12803" max="12803" width="21.90625" style="2" customWidth="1"/>
    <col min="12804" max="12806" width="11.453125" style="2"/>
    <col min="12807" max="12807" width="13.90625" style="2" customWidth="1"/>
    <col min="12808" max="13056" width="11.453125" style="2"/>
    <col min="13057" max="13058" width="4.6328125" style="2" customWidth="1"/>
    <col min="13059" max="13059" width="21.90625" style="2" customWidth="1"/>
    <col min="13060" max="13062" width="11.453125" style="2"/>
    <col min="13063" max="13063" width="13.90625" style="2" customWidth="1"/>
    <col min="13064" max="13312" width="11.453125" style="2"/>
    <col min="13313" max="13314" width="4.6328125" style="2" customWidth="1"/>
    <col min="13315" max="13315" width="21.90625" style="2" customWidth="1"/>
    <col min="13316" max="13318" width="11.453125" style="2"/>
    <col min="13319" max="13319" width="13.90625" style="2" customWidth="1"/>
    <col min="13320" max="13568" width="11.453125" style="2"/>
    <col min="13569" max="13570" width="4.6328125" style="2" customWidth="1"/>
    <col min="13571" max="13571" width="21.90625" style="2" customWidth="1"/>
    <col min="13572" max="13574" width="11.453125" style="2"/>
    <col min="13575" max="13575" width="13.90625" style="2" customWidth="1"/>
    <col min="13576" max="13824" width="11.453125" style="2"/>
    <col min="13825" max="13826" width="4.6328125" style="2" customWidth="1"/>
    <col min="13827" max="13827" width="21.90625" style="2" customWidth="1"/>
    <col min="13828" max="13830" width="11.453125" style="2"/>
    <col min="13831" max="13831" width="13.90625" style="2" customWidth="1"/>
    <col min="13832" max="14080" width="11.453125" style="2"/>
    <col min="14081" max="14082" width="4.6328125" style="2" customWidth="1"/>
    <col min="14083" max="14083" width="21.90625" style="2" customWidth="1"/>
    <col min="14084" max="14086" width="11.453125" style="2"/>
    <col min="14087" max="14087" width="13.90625" style="2" customWidth="1"/>
    <col min="14088" max="14336" width="11.453125" style="2"/>
    <col min="14337" max="14338" width="4.6328125" style="2" customWidth="1"/>
    <col min="14339" max="14339" width="21.90625" style="2" customWidth="1"/>
    <col min="14340" max="14342" width="11.453125" style="2"/>
    <col min="14343" max="14343" width="13.90625" style="2" customWidth="1"/>
    <col min="14344" max="14592" width="11.453125" style="2"/>
    <col min="14593" max="14594" width="4.6328125" style="2" customWidth="1"/>
    <col min="14595" max="14595" width="21.90625" style="2" customWidth="1"/>
    <col min="14596" max="14598" width="11.453125" style="2"/>
    <col min="14599" max="14599" width="13.90625" style="2" customWidth="1"/>
    <col min="14600" max="14848" width="11.453125" style="2"/>
    <col min="14849" max="14850" width="4.6328125" style="2" customWidth="1"/>
    <col min="14851" max="14851" width="21.90625" style="2" customWidth="1"/>
    <col min="14852" max="14854" width="11.453125" style="2"/>
    <col min="14855" max="14855" width="13.90625" style="2" customWidth="1"/>
    <col min="14856" max="15104" width="11.453125" style="2"/>
    <col min="15105" max="15106" width="4.6328125" style="2" customWidth="1"/>
    <col min="15107" max="15107" width="21.90625" style="2" customWidth="1"/>
    <col min="15108" max="15110" width="11.453125" style="2"/>
    <col min="15111" max="15111" width="13.90625" style="2" customWidth="1"/>
    <col min="15112" max="15360" width="11.453125" style="2"/>
    <col min="15361" max="15362" width="4.6328125" style="2" customWidth="1"/>
    <col min="15363" max="15363" width="21.90625" style="2" customWidth="1"/>
    <col min="15364" max="15366" width="11.453125" style="2"/>
    <col min="15367" max="15367" width="13.90625" style="2" customWidth="1"/>
    <col min="15368" max="15616" width="11.453125" style="2"/>
    <col min="15617" max="15618" width="4.6328125" style="2" customWidth="1"/>
    <col min="15619" max="15619" width="21.90625" style="2" customWidth="1"/>
    <col min="15620" max="15622" width="11.453125" style="2"/>
    <col min="15623" max="15623" width="13.90625" style="2" customWidth="1"/>
    <col min="15624" max="15872" width="11.453125" style="2"/>
    <col min="15873" max="15874" width="4.6328125" style="2" customWidth="1"/>
    <col min="15875" max="15875" width="21.90625" style="2" customWidth="1"/>
    <col min="15876" max="15878" width="11.453125" style="2"/>
    <col min="15879" max="15879" width="13.90625" style="2" customWidth="1"/>
    <col min="15880" max="16128" width="11.453125" style="2"/>
    <col min="16129" max="16130" width="4.6328125" style="2" customWidth="1"/>
    <col min="16131" max="16131" width="21.90625" style="2" customWidth="1"/>
    <col min="16132" max="16134" width="11.453125" style="2"/>
    <col min="16135" max="16135" width="13.90625" style="2" customWidth="1"/>
    <col min="16136" max="16384" width="11.453125" style="2"/>
  </cols>
  <sheetData>
    <row r="1" spans="2:11" ht="33" customHeight="1" x14ac:dyDescent="0.25">
      <c r="I1" s="4" t="s">
        <v>3</v>
      </c>
    </row>
    <row r="2" spans="2:11" ht="32.25" customHeight="1" x14ac:dyDescent="0.3">
      <c r="H2" s="10"/>
    </row>
    <row r="3" spans="2:11" ht="14.25" customHeight="1" thickBot="1" x14ac:dyDescent="0.35">
      <c r="H3" s="10"/>
    </row>
    <row r="4" spans="2:11" ht="15.75" customHeight="1" x14ac:dyDescent="0.35">
      <c r="G4" s="13" t="s">
        <v>48</v>
      </c>
      <c r="H4" s="12"/>
      <c r="I4" s="11"/>
    </row>
    <row r="5" spans="2:11" s="1" customFormat="1" ht="28.5" customHeight="1" x14ac:dyDescent="0.35">
      <c r="B5" s="7" t="s">
        <v>53</v>
      </c>
      <c r="D5" s="77"/>
      <c r="E5" s="81"/>
      <c r="F5" s="81"/>
      <c r="G5" s="81"/>
      <c r="H5" s="81"/>
      <c r="I5" s="81"/>
    </row>
    <row r="6" spans="2:11" s="1" customFormat="1" ht="28.5" customHeight="1" x14ac:dyDescent="0.35">
      <c r="B6" s="7"/>
      <c r="E6" s="15"/>
      <c r="F6" s="15"/>
      <c r="G6" s="15"/>
      <c r="H6" s="15"/>
      <c r="I6" s="15"/>
    </row>
    <row r="7" spans="2:11" ht="35.25" customHeight="1" x14ac:dyDescent="0.25">
      <c r="C7" s="82" t="s">
        <v>49</v>
      </c>
      <c r="D7" s="82"/>
      <c r="E7" s="82"/>
      <c r="F7" s="82"/>
      <c r="G7" s="82"/>
      <c r="H7" s="82"/>
      <c r="I7" s="82"/>
      <c r="J7" s="14"/>
      <c r="K7" s="14"/>
    </row>
    <row r="8" spans="2:11" ht="26.4" customHeight="1" x14ac:dyDescent="0.25">
      <c r="B8" s="9" t="s">
        <v>46</v>
      </c>
      <c r="C8" s="8"/>
    </row>
    <row r="9" spans="2:11" ht="35.25" customHeight="1" x14ac:dyDescent="0.25">
      <c r="B9" s="80" t="s">
        <v>52</v>
      </c>
      <c r="C9" s="80"/>
      <c r="D9" s="80"/>
      <c r="E9" s="80"/>
      <c r="F9" s="80"/>
      <c r="G9" s="80"/>
      <c r="H9" s="80"/>
      <c r="I9" s="80"/>
    </row>
    <row r="10" spans="2:11" ht="26.4" customHeight="1" x14ac:dyDescent="0.25">
      <c r="B10" s="2" t="s">
        <v>0</v>
      </c>
      <c r="C10" s="2" t="s">
        <v>50</v>
      </c>
      <c r="D10" s="78"/>
      <c r="E10" s="78"/>
      <c r="F10" s="78"/>
      <c r="G10" s="78"/>
      <c r="H10" s="78"/>
      <c r="I10" s="78"/>
    </row>
    <row r="11" spans="2:11" ht="26.25" customHeight="1" x14ac:dyDescent="0.25">
      <c r="C11" s="2" t="s">
        <v>43</v>
      </c>
      <c r="D11" s="79"/>
      <c r="E11" s="79"/>
      <c r="F11" s="79"/>
      <c r="G11" s="79"/>
      <c r="H11" s="79"/>
      <c r="I11" s="79"/>
    </row>
    <row r="12" spans="2:11" ht="26.4" customHeight="1" x14ac:dyDescent="0.25">
      <c r="C12" s="2" t="s">
        <v>47</v>
      </c>
      <c r="D12" s="79"/>
      <c r="E12" s="79"/>
      <c r="F12" s="79"/>
      <c r="G12" s="79"/>
      <c r="H12" s="79"/>
      <c r="I12" s="79"/>
    </row>
    <row r="13" spans="2:11" ht="12.75" customHeight="1" x14ac:dyDescent="0.25"/>
    <row r="14" spans="2:11" ht="26.4" customHeight="1" x14ac:dyDescent="0.25">
      <c r="B14" s="2" t="s">
        <v>1</v>
      </c>
      <c r="C14" s="2" t="s">
        <v>50</v>
      </c>
      <c r="D14" s="78"/>
      <c r="E14" s="78"/>
      <c r="F14" s="78"/>
      <c r="G14" s="78"/>
      <c r="H14" s="78"/>
      <c r="I14" s="78"/>
    </row>
    <row r="15" spans="2:11" ht="26.4" customHeight="1" x14ac:dyDescent="0.25">
      <c r="C15" s="2" t="s">
        <v>43</v>
      </c>
      <c r="D15" s="79"/>
      <c r="E15" s="79"/>
      <c r="F15" s="79"/>
      <c r="G15" s="79"/>
      <c r="H15" s="79"/>
      <c r="I15" s="79"/>
    </row>
    <row r="16" spans="2:11" ht="26.4" customHeight="1" x14ac:dyDescent="0.25">
      <c r="C16" s="2" t="s">
        <v>47</v>
      </c>
      <c r="D16" s="79"/>
      <c r="E16" s="79"/>
      <c r="F16" s="79"/>
      <c r="G16" s="79"/>
      <c r="H16" s="79"/>
      <c r="I16" s="79"/>
    </row>
    <row r="17" spans="2:9" ht="12.75" customHeight="1" x14ac:dyDescent="0.25"/>
    <row r="18" spans="2:9" ht="26.4" customHeight="1" x14ac:dyDescent="0.25">
      <c r="B18" s="2" t="s">
        <v>2</v>
      </c>
      <c r="C18" s="2" t="s">
        <v>50</v>
      </c>
      <c r="D18" s="78"/>
      <c r="E18" s="78"/>
      <c r="F18" s="78"/>
      <c r="G18" s="78"/>
      <c r="H18" s="78"/>
      <c r="I18" s="78"/>
    </row>
    <row r="19" spans="2:9" ht="26.25" customHeight="1" x14ac:dyDescent="0.25">
      <c r="C19" s="2" t="s">
        <v>43</v>
      </c>
      <c r="D19" s="79"/>
      <c r="E19" s="79"/>
      <c r="F19" s="79"/>
      <c r="G19" s="79"/>
      <c r="H19" s="79"/>
      <c r="I19" s="79"/>
    </row>
    <row r="20" spans="2:9" ht="26.25" customHeight="1" x14ac:dyDescent="0.25">
      <c r="C20" s="2" t="s">
        <v>47</v>
      </c>
      <c r="D20" s="79"/>
      <c r="E20" s="79"/>
      <c r="F20" s="79"/>
      <c r="G20" s="79"/>
      <c r="H20" s="79"/>
      <c r="I20" s="79"/>
    </row>
    <row r="21" spans="2:9" ht="12.75" customHeight="1" x14ac:dyDescent="0.25"/>
    <row r="22" spans="2:9" ht="26.25" customHeight="1" x14ac:dyDescent="0.25">
      <c r="B22" s="2" t="s">
        <v>26</v>
      </c>
      <c r="C22" s="2" t="s">
        <v>50</v>
      </c>
      <c r="D22" s="78"/>
      <c r="E22" s="78"/>
      <c r="F22" s="78"/>
      <c r="G22" s="78"/>
      <c r="H22" s="78"/>
      <c r="I22" s="78"/>
    </row>
    <row r="23" spans="2:9" ht="26.25" customHeight="1" x14ac:dyDescent="0.25">
      <c r="C23" s="2" t="s">
        <v>43</v>
      </c>
      <c r="D23" s="79"/>
      <c r="E23" s="79"/>
      <c r="F23" s="79"/>
      <c r="G23" s="79"/>
      <c r="H23" s="79"/>
      <c r="I23" s="79"/>
    </row>
    <row r="24" spans="2:9" ht="26.4" customHeight="1" x14ac:dyDescent="0.25">
      <c r="C24" s="2" t="s">
        <v>47</v>
      </c>
      <c r="D24" s="79"/>
      <c r="E24" s="79"/>
      <c r="F24" s="79"/>
      <c r="G24" s="79"/>
      <c r="H24" s="79"/>
      <c r="I24" s="79"/>
    </row>
    <row r="25" spans="2:9" ht="12.75" customHeight="1" x14ac:dyDescent="0.25"/>
    <row r="26" spans="2:9" ht="26.25" customHeight="1" x14ac:dyDescent="0.25">
      <c r="B26" s="2" t="s">
        <v>27</v>
      </c>
      <c r="C26" s="2" t="s">
        <v>50</v>
      </c>
      <c r="D26" s="78"/>
      <c r="E26" s="78"/>
      <c r="F26" s="78"/>
      <c r="G26" s="78"/>
      <c r="H26" s="78"/>
      <c r="I26" s="78"/>
    </row>
    <row r="27" spans="2:9" ht="26.25" customHeight="1" x14ac:dyDescent="0.25">
      <c r="C27" s="2" t="s">
        <v>43</v>
      </c>
      <c r="D27" s="79"/>
      <c r="E27" s="79"/>
      <c r="F27" s="79"/>
      <c r="G27" s="79"/>
      <c r="H27" s="79"/>
      <c r="I27" s="79"/>
    </row>
    <row r="28" spans="2:9" ht="26.4" customHeight="1" x14ac:dyDescent="0.25">
      <c r="C28" s="2" t="s">
        <v>47</v>
      </c>
      <c r="D28" s="79"/>
      <c r="E28" s="79"/>
      <c r="F28" s="79"/>
      <c r="G28" s="79"/>
      <c r="H28" s="79"/>
      <c r="I28" s="79"/>
    </row>
    <row r="29" spans="2:9" ht="26.4" customHeight="1" x14ac:dyDescent="0.25"/>
    <row r="30" spans="2:9" ht="39" customHeight="1" x14ac:dyDescent="0.25">
      <c r="B30" s="83" t="s">
        <v>51</v>
      </c>
      <c r="C30" s="83"/>
      <c r="D30" s="83"/>
      <c r="E30" s="83"/>
      <c r="F30" s="83"/>
      <c r="G30" s="83"/>
      <c r="H30" s="83"/>
      <c r="I30" s="83"/>
    </row>
    <row r="31" spans="2:9" ht="12.75" customHeight="1" x14ac:dyDescent="0.25"/>
    <row r="32" spans="2:9" ht="12.75" customHeight="1" x14ac:dyDescent="0.25">
      <c r="B32" s="8"/>
      <c r="C32" s="8"/>
    </row>
  </sheetData>
  <mergeCells count="19">
    <mergeCell ref="D23:I23"/>
    <mergeCell ref="D24:I24"/>
    <mergeCell ref="B30:I30"/>
    <mergeCell ref="D26:I26"/>
    <mergeCell ref="D27:I27"/>
    <mergeCell ref="D28:I28"/>
    <mergeCell ref="B9:I9"/>
    <mergeCell ref="D5:I5"/>
    <mergeCell ref="D19:I19"/>
    <mergeCell ref="D20:I20"/>
    <mergeCell ref="D22:I22"/>
    <mergeCell ref="C7:I7"/>
    <mergeCell ref="D18:I18"/>
    <mergeCell ref="D10:I10"/>
    <mergeCell ref="D11:I11"/>
    <mergeCell ref="D12:I12"/>
    <mergeCell ref="D14:I14"/>
    <mergeCell ref="D15:I15"/>
    <mergeCell ref="D16:I16"/>
  </mergeCells>
  <pageMargins left="0.70866141732283472" right="0.70866141732283472" top="0.74803149606299213" bottom="0.74803149606299213" header="0.31496062992125984" footer="0.31496062992125984"/>
  <pageSetup scale="84" orientation="portrait" r:id="rId1"/>
  <headerFooter>
    <oddHeader>&amp;R&amp;"Calibri"&amp;12&amp;K000000 Interne&amp;1#_x000D_</oddHeader>
    <oddFooter>&amp;L&amp;"Arial,Normal"&amp;6V (2020-09-29)&amp;R&amp;"Arial,Normal"&amp;9Page &amp;P de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 sizeWithCells="1">
                  <from>
                    <xdr:col>0</xdr:col>
                    <xdr:colOff>190500</xdr:colOff>
                    <xdr:row>6</xdr:row>
                    <xdr:rowOff>107950</xdr:rowOff>
                  </from>
                  <to>
                    <xdr:col>2</xdr:col>
                    <xdr:colOff>0</xdr:colOff>
                    <xdr:row>6</xdr:row>
                    <xdr:rowOff>330200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A9A73D8CEF5C4DA2669874A7D4C1F3" ma:contentTypeVersion="7" ma:contentTypeDescription="Create a new document." ma:contentTypeScope="" ma:versionID="65ec1c9398abad96e7b0bbe4e46c055e">
  <xsd:schema xmlns:xsd="http://www.w3.org/2001/XMLSchema" xmlns:xs="http://www.w3.org/2001/XMLSchema" xmlns:p="http://schemas.microsoft.com/office/2006/metadata/properties" xmlns:ns3="be8d5414-12e2-4d0e-a3a9-b9b1ea156767" xmlns:ns4="dd4c4b6d-a654-4a0c-bd3e-44e61476e809" targetNamespace="http://schemas.microsoft.com/office/2006/metadata/properties" ma:root="true" ma:fieldsID="04bafe9c482e0286a61346e1c515001b" ns3:_="" ns4:_="">
    <xsd:import namespace="be8d5414-12e2-4d0e-a3a9-b9b1ea156767"/>
    <xsd:import namespace="dd4c4b6d-a654-4a0c-bd3e-44e61476e80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8d5414-12e2-4d0e-a3a9-b9b1ea1567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4c4b6d-a654-4a0c-bd3e-44e61476e8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EE7212-64C9-4ACC-89B4-FFD8253FE699}">
  <ds:schemaRefs>
    <ds:schemaRef ds:uri="http://purl.org/dc/terms/"/>
    <ds:schemaRef ds:uri="http://schemas.openxmlformats.org/package/2006/metadata/core-properties"/>
    <ds:schemaRef ds:uri="be8d5414-12e2-4d0e-a3a9-b9b1ea156767"/>
    <ds:schemaRef ds:uri="http://purl.org/dc/dcmitype/"/>
    <ds:schemaRef ds:uri="http://schemas.microsoft.com/office/infopath/2007/PartnerControls"/>
    <ds:schemaRef ds:uri="dd4c4b6d-a654-4a0c-bd3e-44e61476e809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3DCEFB9-0AE8-4882-8310-4770B9C36C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8d5414-12e2-4d0e-a3a9-b9b1ea156767"/>
    <ds:schemaRef ds:uri="dd4c4b6d-a654-4a0c-bd3e-44e61476e8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E446AB-1F91-4E19-861B-3B0078EEFEF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af313ef-8edb-402d-b576-47820579b2e0}" enabled="1" method="Standard" siteId="{f40a10f0-50ee-4880-9a37-6e1dd4ac2ff3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5</vt:i4>
      </vt:variant>
    </vt:vector>
  </HeadingPairs>
  <TitlesOfParts>
    <vt:vector size="14" baseType="lpstr">
      <vt:lpstr>Sources SAP</vt:lpstr>
      <vt:lpstr>FS Globale</vt:lpstr>
      <vt:lpstr>Poste10</vt:lpstr>
      <vt:lpstr>Poste 20</vt:lpstr>
      <vt:lpstr>Poste 30</vt:lpstr>
      <vt:lpstr>Poste 40</vt:lpstr>
      <vt:lpstr>Poste 50</vt:lpstr>
      <vt:lpstr>Qualifications TRAVAUX APO </vt:lpstr>
      <vt:lpstr>Liste des Sous-traitants</vt:lpstr>
      <vt:lpstr>'Liste des Sous-traitants'!Impression_des_titres</vt:lpstr>
      <vt:lpstr>'Qualifications TRAVAUX APO '!Impression_des_titres</vt:lpstr>
      <vt:lpstr>'FS Globale'!saisie</vt:lpstr>
      <vt:lpstr>'FS Globale'!Zone_d_impression</vt:lpstr>
      <vt:lpstr>'Qualifications TRAVAUX APO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Léveillé, Jacinte</dc:creator>
  <cp:lastModifiedBy>Bouchard, Marie-France</cp:lastModifiedBy>
  <cp:lastPrinted>2020-12-08T13:08:16Z</cp:lastPrinted>
  <dcterms:created xsi:type="dcterms:W3CDTF">2020-07-15T15:11:51Z</dcterms:created>
  <dcterms:modified xsi:type="dcterms:W3CDTF">2025-02-27T19:02:29Z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0x010100BEA9A73D8CEF5C4DA2669874A7D4C1F3</vt:lpwstr>
  </property>
  <property fmtid="{D5CDD505-2E9C-101B-9397-08002B2CF9AE}" pid="3" name="MSIP_Label_5af313ef-8edb-402d-b576-47820579b2e0_Enabled">
    <vt:lpwstr>true</vt:lpwstr>
  </property>
  <property fmtid="{D5CDD505-2E9C-101B-9397-08002B2CF9AE}" pid="4" name="MSIP_Label_5af313ef-8edb-402d-b576-47820579b2e0_SetDate">
    <vt:lpwstr>2025-01-09T12:18:49Z</vt:lpwstr>
  </property>
  <property fmtid="{D5CDD505-2E9C-101B-9397-08002B2CF9AE}" pid="5" name="MSIP_Label_5af313ef-8edb-402d-b576-47820579b2e0_Method">
    <vt:lpwstr>Standard</vt:lpwstr>
  </property>
  <property fmtid="{D5CDD505-2E9C-101B-9397-08002B2CF9AE}" pid="6" name="MSIP_Label_5af313ef-8edb-402d-b576-47820579b2e0_Name">
    <vt:lpwstr>5af313ef-8edb-402d-b576-47820579b2e0</vt:lpwstr>
  </property>
  <property fmtid="{D5CDD505-2E9C-101B-9397-08002B2CF9AE}" pid="7" name="MSIP_Label_5af313ef-8edb-402d-b576-47820579b2e0_SiteId">
    <vt:lpwstr>f40a10f0-50ee-4880-9a37-6e1dd4ac2ff3</vt:lpwstr>
  </property>
  <property fmtid="{D5CDD505-2E9C-101B-9397-08002B2CF9AE}" pid="8" name="MSIP_Label_5af313ef-8edb-402d-b576-47820579b2e0_ActionId">
    <vt:lpwstr>e7fc2f02-22dc-40db-8f0b-f09ddcff1e43</vt:lpwstr>
  </property>
  <property fmtid="{D5CDD505-2E9C-101B-9397-08002B2CF9AE}" pid="9" name="MSIP_Label_5af313ef-8edb-402d-b576-47820579b2e0_ContentBits">
    <vt:lpwstr>1</vt:lpwstr>
  </property>
</Properties>
</file>